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企画電算課\広域電算係（制限）\2024年度\210調達・入札等\20231109_R6年度用電算出力帳票作成業務委託\04_入札\02_入札公告\"/>
    </mc:Choice>
  </mc:AlternateContent>
  <bookViews>
    <workbookView xWindow="22890" yWindow="0" windowWidth="28800" windowHeight="11100"/>
  </bookViews>
  <sheets>
    <sheet name="別紙１" sheetId="7" r:id="rId1"/>
  </sheets>
  <definedNames>
    <definedName name="№列" localSheetId="0">#REF!</definedName>
    <definedName name="№列">#REF!</definedName>
    <definedName name="_xlnm.Print_Area" localSheetId="0">別紙１!$A$1:$M$21</definedName>
    <definedName name="_xlnm.Print_Titles" localSheetId="0">別紙１!$1:$4</definedName>
    <definedName name="かほ" localSheetId="0">#REF!</definedName>
    <definedName name="かほ">#REF!</definedName>
    <definedName name="ステータス列" localSheetId="0">#REF!</definedName>
    <definedName name="ステータス列">#REF!</definedName>
    <definedName name="バージョン" localSheetId="0">#REF!</definedName>
    <definedName name="バージョン">#REF!</definedName>
    <definedName name="プロジェクト開始日" localSheetId="0">#REF!</definedName>
    <definedName name="プロジェクト開始日">#REF!</definedName>
    <definedName name="開始日列" localSheetId="0">#REF!</definedName>
    <definedName name="開始日列">#REF!</definedName>
    <definedName name="期間列" localSheetId="0">#REF!</definedName>
    <definedName name="期間列">#REF!</definedName>
    <definedName name="更新日" localSheetId="0">#REF!</definedName>
    <definedName name="更新日">#REF!</definedName>
    <definedName name="作業タスク列" localSheetId="0">#REF!</definedName>
    <definedName name="作業タスク列">#REF!</definedName>
    <definedName name="作業タスク列１" localSheetId="0">#REF!</definedName>
    <definedName name="作業タスク列１">#REF!</definedName>
    <definedName name="作業タスク列２" localSheetId="0">#REF!</definedName>
    <definedName name="作業タスク列２">#REF!</definedName>
    <definedName name="作業タスク列３" localSheetId="0">#REF!</definedName>
    <definedName name="作業タスク列３">#REF!</definedName>
    <definedName name="作業タスク列４" localSheetId="0">#REF!</definedName>
    <definedName name="作業タスク列４">#REF!</definedName>
    <definedName name="終了日列" localSheetId="0">#REF!</definedName>
    <definedName name="終了日列">#REF!</definedName>
    <definedName name="進捗列" localSheetId="0">#REF!</definedName>
    <definedName name="進捗列">#REF!</definedName>
    <definedName name="担当者列" localSheetId="0">#REF!</definedName>
    <definedName name="担当者列">#REF!</definedName>
    <definedName name="報告日" localSheetId="0">#REF!</definedName>
    <definedName name="報告日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 l="1"/>
  <c r="J17" i="7" l="1"/>
  <c r="J16" i="7"/>
  <c r="J11" i="7"/>
  <c r="J10" i="7"/>
  <c r="J9" i="7"/>
  <c r="J7" i="7"/>
  <c r="J6" i="7"/>
  <c r="L20" i="7" l="1"/>
  <c r="L6" i="7"/>
  <c r="L7" i="7"/>
  <c r="L9" i="7"/>
  <c r="L10" i="7"/>
  <c r="L11" i="7"/>
  <c r="L16" i="7"/>
  <c r="L17" i="7"/>
  <c r="L21" i="7" l="1"/>
</calcChain>
</file>

<file path=xl/sharedStrings.xml><?xml version="1.0" encoding="utf-8"?>
<sst xmlns="http://schemas.openxmlformats.org/spreadsheetml/2006/main" count="58" uniqueCount="50">
  <si>
    <t>帳票名</t>
    <rPh sb="0" eb="2">
      <t>チョウヒョウ</t>
    </rPh>
    <rPh sb="2" eb="3">
      <t>メイ</t>
    </rPh>
    <phoneticPr fontId="1"/>
  </si>
  <si>
    <t>介護給付費のお知らせ</t>
    <rPh sb="0" eb="2">
      <t>カイゴ</t>
    </rPh>
    <rPh sb="2" eb="4">
      <t>キュウフ</t>
    </rPh>
    <rPh sb="4" eb="5">
      <t>ヒ</t>
    </rPh>
    <rPh sb="7" eb="8">
      <t>シ</t>
    </rPh>
    <phoneticPr fontId="1"/>
  </si>
  <si>
    <t>No.</t>
    <phoneticPr fontId="1"/>
  </si>
  <si>
    <t>処理予想件数（枚数）</t>
    <rPh sb="0" eb="2">
      <t>ショリ</t>
    </rPh>
    <rPh sb="2" eb="4">
      <t>ヨソウ</t>
    </rPh>
    <rPh sb="4" eb="6">
      <t>ケンスウ</t>
    </rPh>
    <rPh sb="7" eb="9">
      <t>マイスウ</t>
    </rPh>
    <phoneticPr fontId="1"/>
  </si>
  <si>
    <t>圧着ハガキ
（印刷業者にて調達）</t>
    <rPh sb="0" eb="2">
      <t>アッチャク</t>
    </rPh>
    <rPh sb="7" eb="9">
      <t>インサツ</t>
    </rPh>
    <rPh sb="9" eb="11">
      <t>ギョウシャ</t>
    </rPh>
    <rPh sb="13" eb="15">
      <t>チョウタツ</t>
    </rPh>
    <phoneticPr fontId="1"/>
  </si>
  <si>
    <t>用紙種類</t>
    <rPh sb="0" eb="2">
      <t>ヨウシ</t>
    </rPh>
    <rPh sb="2" eb="4">
      <t>シュルイ</t>
    </rPh>
    <phoneticPr fontId="1"/>
  </si>
  <si>
    <t>契約予定期間
処理回数</t>
    <rPh sb="0" eb="2">
      <t>ケイヤク</t>
    </rPh>
    <rPh sb="2" eb="4">
      <t>ヨテイ</t>
    </rPh>
    <rPh sb="4" eb="6">
      <t>キカン</t>
    </rPh>
    <rPh sb="7" eb="9">
      <t>ショリ</t>
    </rPh>
    <rPh sb="9" eb="11">
      <t>カイスウ</t>
    </rPh>
    <phoneticPr fontId="1"/>
  </si>
  <si>
    <t>Ⅰ．医療機関向け帳票</t>
    <rPh sb="2" eb="4">
      <t>イリョウ</t>
    </rPh>
    <rPh sb="4" eb="6">
      <t>キカン</t>
    </rPh>
    <rPh sb="6" eb="7">
      <t>ム</t>
    </rPh>
    <rPh sb="8" eb="10">
      <t>チョウヒョウ</t>
    </rPh>
    <phoneticPr fontId="1"/>
  </si>
  <si>
    <t>Ⅲ．介護保険関連帳票</t>
    <rPh sb="2" eb="4">
      <t>カイゴ</t>
    </rPh>
    <rPh sb="4" eb="6">
      <t>ホケン</t>
    </rPh>
    <rPh sb="6" eb="8">
      <t>カンレン</t>
    </rPh>
    <rPh sb="8" eb="10">
      <t>チョウヒョウ</t>
    </rPh>
    <phoneticPr fontId="1"/>
  </si>
  <si>
    <t>納品先</t>
    <rPh sb="0" eb="2">
      <t>ノウヒン</t>
    </rPh>
    <rPh sb="2" eb="3">
      <t>サキ</t>
    </rPh>
    <phoneticPr fontId="1"/>
  </si>
  <si>
    <t>国保保険者</t>
    <rPh sb="0" eb="2">
      <t>コクホ</t>
    </rPh>
    <rPh sb="2" eb="5">
      <t>ホケンシャ</t>
    </rPh>
    <phoneticPr fontId="1"/>
  </si>
  <si>
    <t>介護保険者</t>
    <rPh sb="0" eb="2">
      <t>カイゴ</t>
    </rPh>
    <rPh sb="2" eb="4">
      <t>ホケン</t>
    </rPh>
    <rPh sb="4" eb="5">
      <t>シャ</t>
    </rPh>
    <phoneticPr fontId="1"/>
  </si>
  <si>
    <t>処理１回あたりの枚数</t>
    <rPh sb="0" eb="2">
      <t>ショリ</t>
    </rPh>
    <rPh sb="3" eb="4">
      <t>カイ</t>
    </rPh>
    <rPh sb="8" eb="9">
      <t>マイ</t>
    </rPh>
    <rPh sb="9" eb="10">
      <t>スウ</t>
    </rPh>
    <phoneticPr fontId="1"/>
  </si>
  <si>
    <t>高額療養費支給申請書</t>
    <rPh sb="2" eb="5">
      <t>リョウヨウヒ</t>
    </rPh>
    <rPh sb="5" eb="7">
      <t>シキュウ</t>
    </rPh>
    <rPh sb="7" eb="10">
      <t>シンセイショ</t>
    </rPh>
    <phoneticPr fontId="1"/>
  </si>
  <si>
    <t>A4用紙
（印刷業者にて調達）</t>
    <rPh sb="2" eb="4">
      <t>ヨウシ</t>
    </rPh>
    <rPh sb="6" eb="8">
      <t>インサツ</t>
    </rPh>
    <rPh sb="8" eb="10">
      <t>ギョウシャ</t>
    </rPh>
    <rPh sb="12" eb="14">
      <t>チョウタツ</t>
    </rPh>
    <phoneticPr fontId="1"/>
  </si>
  <si>
    <t>両面</t>
    <rPh sb="0" eb="2">
      <t>リョウメン</t>
    </rPh>
    <phoneticPr fontId="1"/>
  </si>
  <si>
    <t>片面</t>
    <rPh sb="0" eb="2">
      <t>カタメン</t>
    </rPh>
    <phoneticPr fontId="1"/>
  </si>
  <si>
    <t>圧着ハガキ(両面印刷用)
（印刷業者にて調達）</t>
    <rPh sb="0" eb="2">
      <t>アッチャク</t>
    </rPh>
    <rPh sb="6" eb="8">
      <t>リョウメン</t>
    </rPh>
    <rPh sb="8" eb="10">
      <t>インサツ</t>
    </rPh>
    <rPh sb="10" eb="11">
      <t>ヨウ</t>
    </rPh>
    <rPh sb="14" eb="16">
      <t>インサツ</t>
    </rPh>
    <rPh sb="16" eb="18">
      <t>ギョウシャ</t>
    </rPh>
    <rPh sb="20" eb="22">
      <t>チョウタツ</t>
    </rPh>
    <phoneticPr fontId="1"/>
  </si>
  <si>
    <t>診療（調剤）報酬支払額決定通知書
※柔道整復療養費含む</t>
    <rPh sb="0" eb="2">
      <t>シンリョウ</t>
    </rPh>
    <rPh sb="3" eb="5">
      <t>チョウザイ</t>
    </rPh>
    <rPh sb="8" eb="10">
      <t>シハライ</t>
    </rPh>
    <rPh sb="10" eb="11">
      <t>ガク</t>
    </rPh>
    <rPh sb="11" eb="13">
      <t>ケッテイ</t>
    </rPh>
    <rPh sb="13" eb="16">
      <t>ツウチショ</t>
    </rPh>
    <rPh sb="18" eb="20">
      <t>ジュウドウ</t>
    </rPh>
    <rPh sb="20" eb="22">
      <t>セイフク</t>
    </rPh>
    <rPh sb="22" eb="25">
      <t>リョウヨウヒ</t>
    </rPh>
    <rPh sb="25" eb="26">
      <t>フク</t>
    </rPh>
    <phoneticPr fontId="1"/>
  </si>
  <si>
    <t>提供
ファイル名称</t>
    <phoneticPr fontId="1"/>
  </si>
  <si>
    <t>KHURI_TUTI.pdf</t>
    <phoneticPr fontId="1"/>
  </si>
  <si>
    <t>ジェネリック差額通知書（国保用）</t>
    <rPh sb="12" eb="14">
      <t>コクホ</t>
    </rPh>
    <rPh sb="14" eb="15">
      <t>ヨウ</t>
    </rPh>
    <phoneticPr fontId="1"/>
  </si>
  <si>
    <t>納期日</t>
    <rPh sb="0" eb="2">
      <t>ノウキ</t>
    </rPh>
    <rPh sb="2" eb="3">
      <t>ヒ</t>
    </rPh>
    <phoneticPr fontId="1"/>
  </si>
  <si>
    <t>毎月６日</t>
    <rPh sb="0" eb="2">
      <t>マイツキ</t>
    </rPh>
    <rPh sb="3" eb="4">
      <t>ニチ</t>
    </rPh>
    <phoneticPr fontId="1"/>
  </si>
  <si>
    <t>毎月２５日</t>
    <rPh sb="0" eb="2">
      <t>マイツキ</t>
    </rPh>
    <rPh sb="4" eb="5">
      <t>ニチ</t>
    </rPh>
    <phoneticPr fontId="1"/>
  </si>
  <si>
    <t>年３回
（８月・１月・３月の20日）</t>
    <rPh sb="0" eb="1">
      <t>ネン</t>
    </rPh>
    <rPh sb="2" eb="3">
      <t>カイ</t>
    </rPh>
    <rPh sb="6" eb="7">
      <t>ガツ</t>
    </rPh>
    <rPh sb="9" eb="10">
      <t>ガツ</t>
    </rPh>
    <rPh sb="12" eb="13">
      <t>ガツ</t>
    </rPh>
    <rPh sb="16" eb="17">
      <t>ニチ</t>
    </rPh>
    <phoneticPr fontId="1"/>
  </si>
  <si>
    <t>3ヵ月に１回
（6月・9月・12月・3月の30日）</t>
    <rPh sb="2" eb="3">
      <t>ゲツ</t>
    </rPh>
    <rPh sb="5" eb="6">
      <t>カイ</t>
    </rPh>
    <rPh sb="9" eb="10">
      <t>ガツ</t>
    </rPh>
    <rPh sb="12" eb="13">
      <t>ガツ</t>
    </rPh>
    <rPh sb="16" eb="17">
      <t>ガツ</t>
    </rPh>
    <rPh sb="19" eb="20">
      <t>ガツ</t>
    </rPh>
    <rPh sb="23" eb="24">
      <t>ニチ</t>
    </rPh>
    <phoneticPr fontId="1"/>
  </si>
  <si>
    <t>支払額決定通知書.pdf</t>
    <phoneticPr fontId="1"/>
  </si>
  <si>
    <t>保険者番号_処理年月_RP_KDKR0004_出力区分_束区分_作成日時.pdf</t>
    <rPh sb="23" eb="25">
      <t>シュツリョク</t>
    </rPh>
    <rPh sb="28" eb="29">
      <t>タバ</t>
    </rPh>
    <rPh sb="29" eb="31">
      <t>クブン</t>
    </rPh>
    <phoneticPr fontId="1"/>
  </si>
  <si>
    <t>保険者番号_処理年月_RP_KDKR0005_出力区分_束区分_作成日時.pdf</t>
    <phoneticPr fontId="1"/>
  </si>
  <si>
    <t>IRTUUTI_K_NNNNN_保険者番号_出力区分_束区分.pdf</t>
    <phoneticPr fontId="1"/>
  </si>
  <si>
    <t>GENERIC_NNNNN_保険者番号_出力区分_束区分.pdf</t>
    <phoneticPr fontId="1"/>
  </si>
  <si>
    <t>契約予定
期間総数</t>
    <rPh sb="0" eb="2">
      <t>ケイヤク</t>
    </rPh>
    <rPh sb="2" eb="4">
      <t>ヨテイ</t>
    </rPh>
    <rPh sb="5" eb="7">
      <t>キカン</t>
    </rPh>
    <rPh sb="7" eb="9">
      <t>ソウスウ</t>
    </rPh>
    <phoneticPr fontId="1"/>
  </si>
  <si>
    <t>単価
（税抜）</t>
    <rPh sb="0" eb="2">
      <t>タンカ</t>
    </rPh>
    <phoneticPr fontId="1"/>
  </si>
  <si>
    <t>ジェネリック差額通知書（後期用）</t>
    <rPh sb="12" eb="14">
      <t>コウキ</t>
    </rPh>
    <rPh sb="14" eb="15">
      <t>ヨウ</t>
    </rPh>
    <phoneticPr fontId="1"/>
  </si>
  <si>
    <t>年２回
（6月・12月の30日）</t>
    <rPh sb="0" eb="1">
      <t>ネン</t>
    </rPh>
    <rPh sb="2" eb="3">
      <t>カイ</t>
    </rPh>
    <rPh sb="6" eb="7">
      <t>ガツ</t>
    </rPh>
    <rPh sb="10" eb="11">
      <t>ガツ</t>
    </rPh>
    <rPh sb="14" eb="15">
      <t>ニチ</t>
    </rPh>
    <phoneticPr fontId="1"/>
  </si>
  <si>
    <t>介護保険者番号名_介護保険者名.pdf</t>
    <phoneticPr fontId="1"/>
  </si>
  <si>
    <t>Ⅱ．国保・後期関連帳票</t>
    <rPh sb="2" eb="4">
      <t>コクホ</t>
    </rPh>
    <rPh sb="5" eb="7">
      <t>コウキ</t>
    </rPh>
    <rPh sb="7" eb="9">
      <t>カンレン</t>
    </rPh>
    <rPh sb="9" eb="11">
      <t>チョウヒョウ</t>
    </rPh>
    <phoneticPr fontId="1"/>
  </si>
  <si>
    <t>合計額
（税抜）</t>
    <rPh sb="2" eb="3">
      <t>ガク</t>
    </rPh>
    <phoneticPr fontId="1"/>
  </si>
  <si>
    <t>合計（税抜）</t>
    <phoneticPr fontId="1"/>
  </si>
  <si>
    <t>別紙1「令和６年度沖縄県国民健康保険団体連合会電算出力帳票規格等一覧」</t>
    <rPh sb="0" eb="2">
      <t>ベッシ</t>
    </rPh>
    <rPh sb="4" eb="5">
      <t>レイ</t>
    </rPh>
    <rPh sb="5" eb="6">
      <t>ワ</t>
    </rPh>
    <rPh sb="7" eb="9">
      <t>ネンド</t>
    </rPh>
    <rPh sb="9" eb="12">
      <t>オキナワケン</t>
    </rPh>
    <rPh sb="12" eb="14">
      <t>コクミン</t>
    </rPh>
    <rPh sb="14" eb="16">
      <t>ケンコウ</t>
    </rPh>
    <rPh sb="16" eb="18">
      <t>ホケン</t>
    </rPh>
    <rPh sb="18" eb="20">
      <t>ダンタイ</t>
    </rPh>
    <rPh sb="20" eb="23">
      <t>レンゴウカイ</t>
    </rPh>
    <rPh sb="23" eb="25">
      <t>デンサン</t>
    </rPh>
    <rPh sb="25" eb="27">
      <t>シュツリョク</t>
    </rPh>
    <rPh sb="27" eb="29">
      <t>チョウヒョウ</t>
    </rPh>
    <rPh sb="29" eb="31">
      <t>キカク</t>
    </rPh>
    <rPh sb="31" eb="32">
      <t>トウ</t>
    </rPh>
    <rPh sb="32" eb="34">
      <t>イチラン</t>
    </rPh>
    <phoneticPr fontId="1"/>
  </si>
  <si>
    <t>国保連合会
企画電算課</t>
    <rPh sb="0" eb="2">
      <t>コクホ</t>
    </rPh>
    <rPh sb="2" eb="5">
      <t>レンゴウカイ</t>
    </rPh>
    <rPh sb="6" eb="8">
      <t>キカク</t>
    </rPh>
    <rPh sb="8" eb="10">
      <t>デンサン</t>
    </rPh>
    <rPh sb="10" eb="11">
      <t>カ</t>
    </rPh>
    <phoneticPr fontId="1"/>
  </si>
  <si>
    <t>国保連合会
業務管理課</t>
    <rPh sb="0" eb="2">
      <t>コクホ</t>
    </rPh>
    <rPh sb="2" eb="5">
      <t>レンゴウカイ</t>
    </rPh>
    <rPh sb="6" eb="8">
      <t>ギョウム</t>
    </rPh>
    <rPh sb="8" eb="10">
      <t>カンリ</t>
    </rPh>
    <rPh sb="10" eb="11">
      <t>カ</t>
    </rPh>
    <phoneticPr fontId="1"/>
  </si>
  <si>
    <t>療養費（はり・きゅう、あん摩マッサージ）
支払額決定通知書</t>
    <phoneticPr fontId="1"/>
  </si>
  <si>
    <t>高額療養費のお知らせ</t>
    <phoneticPr fontId="1"/>
  </si>
  <si>
    <t>医療費通知書</t>
    <phoneticPr fontId="1"/>
  </si>
  <si>
    <t>後期広域連合</t>
    <rPh sb="0" eb="2">
      <t>コウキ</t>
    </rPh>
    <rPh sb="2" eb="4">
      <t>コウイキ</t>
    </rPh>
    <rPh sb="4" eb="6">
      <t>レンゴウ</t>
    </rPh>
    <phoneticPr fontId="1"/>
  </si>
  <si>
    <t>6ヵ月に１回
（8月・2月の1日）</t>
    <rPh sb="2" eb="3">
      <t>ゲツ</t>
    </rPh>
    <rPh sb="5" eb="6">
      <t>カイ</t>
    </rPh>
    <rPh sb="9" eb="10">
      <t>ガツ</t>
    </rPh>
    <rPh sb="12" eb="13">
      <t>ガツ</t>
    </rPh>
    <rPh sb="15" eb="16">
      <t>ニチ</t>
    </rPh>
    <phoneticPr fontId="1"/>
  </si>
  <si>
    <t>毎月３日</t>
    <rPh sb="0" eb="2">
      <t>マイツキ</t>
    </rPh>
    <rPh sb="3" eb="4">
      <t>ニチ</t>
    </rPh>
    <phoneticPr fontId="1"/>
  </si>
  <si>
    <r>
      <t xml:space="preserve">国保保険者
</t>
    </r>
    <r>
      <rPr>
        <sz val="14"/>
        <rFont val="HG丸ｺﾞｼｯｸM-PRO"/>
        <family val="3"/>
        <charset val="128"/>
      </rPr>
      <t>※高額療養費のお知らせ・高額療養費支給申請書は一緒に市町村へ納品</t>
    </r>
    <rPh sb="0" eb="2">
      <t>コクホ</t>
    </rPh>
    <rPh sb="2" eb="5">
      <t>ホケンシャ</t>
    </rPh>
    <rPh sb="7" eb="9">
      <t>コウガク</t>
    </rPh>
    <rPh sb="9" eb="12">
      <t>リョウヨウヒ</t>
    </rPh>
    <rPh sb="14" eb="15">
      <t>シ</t>
    </rPh>
    <rPh sb="18" eb="20">
      <t>コウガク</t>
    </rPh>
    <rPh sb="20" eb="23">
      <t>リョウヨウヒ</t>
    </rPh>
    <rPh sb="23" eb="25">
      <t>シキュウ</t>
    </rPh>
    <rPh sb="25" eb="28">
      <t>シンセイショ</t>
    </rPh>
    <rPh sb="29" eb="31">
      <t>イッショ</t>
    </rPh>
    <rPh sb="32" eb="35">
      <t>シチョウソン</t>
    </rPh>
    <rPh sb="36" eb="38">
      <t>ノウヒン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</si>
</sst>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8" fontId="4" fillId="0" borderId="0" xfId="1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8" fontId="3" fillId="0" borderId="0" xfId="1" applyFont="1" applyAlignment="1">
      <alignment horizontal="right" vertical="center" wrapText="1"/>
    </xf>
    <xf numFmtId="0" fontId="5" fillId="0" borderId="0" xfId="0" applyFont="1" applyAlignment="1">
      <alignment horizontal="right" vertical="top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38" fontId="4" fillId="0" borderId="15" xfId="1" applyFont="1" applyFill="1" applyBorder="1" applyAlignment="1">
      <alignment vertical="center" wrapText="1"/>
    </xf>
    <xf numFmtId="38" fontId="4" fillId="0" borderId="11" xfId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38" fontId="4" fillId="0" borderId="16" xfId="1" applyFont="1" applyFill="1" applyBorder="1" applyAlignment="1">
      <alignment vertical="center" wrapText="1"/>
    </xf>
    <xf numFmtId="38" fontId="4" fillId="0" borderId="13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8" fontId="4" fillId="0" borderId="0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2" borderId="6" xfId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38" fontId="4" fillId="0" borderId="2" xfId="1" applyFont="1" applyFill="1" applyBorder="1" applyAlignment="1">
      <alignment horizontal="right" vertical="center" wrapText="1"/>
    </xf>
    <xf numFmtId="38" fontId="4" fillId="0" borderId="7" xfId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view="pageBreakPreview" zoomScale="50" zoomScaleNormal="85" zoomScaleSheetLayoutView="50" workbookViewId="0">
      <pane xSplit="3" ySplit="4" topLeftCell="D16" activePane="bottomRight" state="frozen"/>
      <selection pane="topRight" activeCell="C1" sqref="C1"/>
      <selection pane="bottomLeft" activeCell="A5" sqref="A5"/>
      <selection pane="bottomRight" activeCell="J16" sqref="J16"/>
    </sheetView>
  </sheetViews>
  <sheetFormatPr defaultRowHeight="24" x14ac:dyDescent="0.15"/>
  <cols>
    <col min="1" max="1" width="9.5" style="4" customWidth="1"/>
    <col min="2" max="2" width="8.875" style="4" customWidth="1"/>
    <col min="3" max="3" width="58.5" style="5" customWidth="1"/>
    <col min="4" max="4" width="51" style="4" customWidth="1"/>
    <col min="5" max="5" width="44.5" style="5" customWidth="1"/>
    <col min="6" max="6" width="37.125" style="6" customWidth="1"/>
    <col min="7" max="7" width="31.125" style="5" bestFit="1" customWidth="1"/>
    <col min="8" max="8" width="9.875" style="5" bestFit="1" customWidth="1"/>
    <col min="9" max="9" width="22.75" style="7" customWidth="1"/>
    <col min="10" max="10" width="31.375" style="4" customWidth="1"/>
    <col min="11" max="11" width="24.25" style="4" customWidth="1"/>
    <col min="12" max="12" width="31.5" style="4" customWidth="1"/>
    <col min="13" max="13" width="30" style="9" customWidth="1"/>
    <col min="14" max="16384" width="9" style="4"/>
  </cols>
  <sheetData>
    <row r="1" spans="1:13" s="1" customFormat="1" ht="78" customHeight="1" x14ac:dyDescent="0.15">
      <c r="A1" s="1" t="s">
        <v>40</v>
      </c>
      <c r="C1" s="11"/>
      <c r="E1" s="11"/>
      <c r="F1" s="12"/>
      <c r="G1" s="11"/>
      <c r="H1" s="11"/>
      <c r="I1" s="13"/>
      <c r="M1" s="14"/>
    </row>
    <row r="2" spans="1:13" s="2" customFormat="1" ht="48" customHeight="1" x14ac:dyDescent="0.15">
      <c r="A2" s="56" t="s">
        <v>2</v>
      </c>
      <c r="B2" s="73" t="s">
        <v>0</v>
      </c>
      <c r="C2" s="70"/>
      <c r="D2" s="88" t="s">
        <v>19</v>
      </c>
      <c r="E2" s="67" t="s">
        <v>5</v>
      </c>
      <c r="F2" s="93" t="s">
        <v>22</v>
      </c>
      <c r="G2" s="85" t="s">
        <v>6</v>
      </c>
      <c r="H2" s="56" t="s">
        <v>3</v>
      </c>
      <c r="I2" s="56"/>
      <c r="J2" s="56"/>
      <c r="K2" s="67" t="s">
        <v>33</v>
      </c>
      <c r="L2" s="67" t="s">
        <v>38</v>
      </c>
      <c r="M2" s="70" t="s">
        <v>9</v>
      </c>
    </row>
    <row r="3" spans="1:13" s="3" customFormat="1" ht="41.25" customHeight="1" x14ac:dyDescent="0.15">
      <c r="A3" s="56"/>
      <c r="B3" s="74"/>
      <c r="C3" s="71"/>
      <c r="D3" s="89"/>
      <c r="E3" s="91"/>
      <c r="F3" s="93"/>
      <c r="G3" s="86"/>
      <c r="H3" s="91" t="s">
        <v>12</v>
      </c>
      <c r="I3" s="91"/>
      <c r="J3" s="98" t="s">
        <v>32</v>
      </c>
      <c r="K3" s="68"/>
      <c r="L3" s="91"/>
      <c r="M3" s="71"/>
    </row>
    <row r="4" spans="1:13" s="3" customFormat="1" ht="83.25" customHeight="1" x14ac:dyDescent="0.15">
      <c r="A4" s="56"/>
      <c r="B4" s="75"/>
      <c r="C4" s="72"/>
      <c r="D4" s="90"/>
      <c r="E4" s="92"/>
      <c r="F4" s="93"/>
      <c r="G4" s="87"/>
      <c r="H4" s="92"/>
      <c r="I4" s="92"/>
      <c r="J4" s="99"/>
      <c r="K4" s="69"/>
      <c r="L4" s="92"/>
      <c r="M4" s="72"/>
    </row>
    <row r="5" spans="1:13" s="8" customFormat="1" ht="83.25" customHeight="1" x14ac:dyDescent="0.15">
      <c r="A5" s="15" t="s">
        <v>7</v>
      </c>
      <c r="B5" s="16"/>
      <c r="C5" s="16"/>
      <c r="D5" s="16"/>
      <c r="E5" s="16"/>
      <c r="F5" s="16"/>
      <c r="G5" s="16"/>
      <c r="H5" s="63"/>
      <c r="I5" s="64"/>
      <c r="J5" s="16"/>
      <c r="K5" s="16"/>
      <c r="L5" s="16"/>
      <c r="M5" s="17"/>
    </row>
    <row r="6" spans="1:13" ht="75.75" customHeight="1" x14ac:dyDescent="0.15">
      <c r="A6" s="18">
        <v>1</v>
      </c>
      <c r="B6" s="100" t="s">
        <v>18</v>
      </c>
      <c r="C6" s="101"/>
      <c r="D6" s="19" t="s">
        <v>20</v>
      </c>
      <c r="E6" s="20" t="s">
        <v>4</v>
      </c>
      <c r="F6" s="20" t="s">
        <v>23</v>
      </c>
      <c r="G6" s="21">
        <v>12</v>
      </c>
      <c r="H6" s="65">
        <v>2730</v>
      </c>
      <c r="I6" s="66"/>
      <c r="J6" s="22">
        <f>G6*H6</f>
        <v>32760</v>
      </c>
      <c r="K6" s="22"/>
      <c r="L6" s="23">
        <f>J6*K6</f>
        <v>0</v>
      </c>
      <c r="M6" s="24" t="s">
        <v>41</v>
      </c>
    </row>
    <row r="7" spans="1:13" s="10" customFormat="1" ht="75.75" customHeight="1" x14ac:dyDescent="0.15">
      <c r="A7" s="25">
        <v>2</v>
      </c>
      <c r="B7" s="102" t="s">
        <v>43</v>
      </c>
      <c r="C7" s="103"/>
      <c r="D7" s="26" t="s">
        <v>27</v>
      </c>
      <c r="E7" s="20" t="s">
        <v>4</v>
      </c>
      <c r="F7" s="20" t="s">
        <v>48</v>
      </c>
      <c r="G7" s="21">
        <v>12</v>
      </c>
      <c r="H7" s="65">
        <v>130</v>
      </c>
      <c r="I7" s="66"/>
      <c r="J7" s="22">
        <f>G7*H7</f>
        <v>1560</v>
      </c>
      <c r="K7" s="22"/>
      <c r="L7" s="23">
        <f>J7*K7</f>
        <v>0</v>
      </c>
      <c r="M7" s="24" t="s">
        <v>42</v>
      </c>
    </row>
    <row r="8" spans="1:13" s="8" customFormat="1" ht="83.25" customHeight="1" x14ac:dyDescent="0.15">
      <c r="A8" s="15" t="s">
        <v>37</v>
      </c>
      <c r="B8" s="16"/>
      <c r="C8" s="16"/>
      <c r="D8" s="27"/>
      <c r="E8" s="16"/>
      <c r="F8" s="16"/>
      <c r="G8" s="16"/>
      <c r="H8" s="63"/>
      <c r="I8" s="64"/>
      <c r="J8" s="16"/>
      <c r="K8" s="16"/>
      <c r="L8" s="28"/>
      <c r="M8" s="17"/>
    </row>
    <row r="9" spans="1:13" ht="75.75" customHeight="1" x14ac:dyDescent="0.15">
      <c r="A9" s="25">
        <v>3</v>
      </c>
      <c r="B9" s="29" t="s">
        <v>44</v>
      </c>
      <c r="C9" s="30"/>
      <c r="D9" s="26" t="s">
        <v>28</v>
      </c>
      <c r="E9" s="20" t="s">
        <v>4</v>
      </c>
      <c r="F9" s="20" t="s">
        <v>24</v>
      </c>
      <c r="G9" s="21">
        <v>12</v>
      </c>
      <c r="H9" s="65">
        <v>3700</v>
      </c>
      <c r="I9" s="66"/>
      <c r="J9" s="22">
        <f>G9*H9</f>
        <v>44400</v>
      </c>
      <c r="K9" s="22"/>
      <c r="L9" s="22">
        <f>J9*K9</f>
        <v>0</v>
      </c>
      <c r="M9" s="49" t="s">
        <v>49</v>
      </c>
    </row>
    <row r="10" spans="1:13" s="10" customFormat="1" ht="75.75" customHeight="1" x14ac:dyDescent="0.15">
      <c r="A10" s="25">
        <v>4</v>
      </c>
      <c r="B10" s="29" t="s">
        <v>13</v>
      </c>
      <c r="C10" s="30"/>
      <c r="D10" s="26" t="s">
        <v>29</v>
      </c>
      <c r="E10" s="20" t="s">
        <v>14</v>
      </c>
      <c r="F10" s="20" t="s">
        <v>24</v>
      </c>
      <c r="G10" s="21">
        <v>12</v>
      </c>
      <c r="H10" s="65">
        <v>6250</v>
      </c>
      <c r="I10" s="66"/>
      <c r="J10" s="22">
        <f>G10*H10</f>
        <v>75000</v>
      </c>
      <c r="K10" s="22"/>
      <c r="L10" s="22">
        <f>J10*K10</f>
        <v>0</v>
      </c>
      <c r="M10" s="50"/>
    </row>
    <row r="11" spans="1:13" s="10" customFormat="1" ht="50.25" customHeight="1" x14ac:dyDescent="0.15">
      <c r="A11" s="76">
        <v>5</v>
      </c>
      <c r="B11" s="79" t="s">
        <v>45</v>
      </c>
      <c r="C11" s="80"/>
      <c r="D11" s="53" t="s">
        <v>30</v>
      </c>
      <c r="E11" s="60" t="s">
        <v>17</v>
      </c>
      <c r="F11" s="60" t="s">
        <v>25</v>
      </c>
      <c r="G11" s="57">
        <v>3</v>
      </c>
      <c r="H11" s="31" t="s">
        <v>16</v>
      </c>
      <c r="I11" s="32">
        <v>177000</v>
      </c>
      <c r="J11" s="32">
        <f>G11*I11</f>
        <v>531000</v>
      </c>
      <c r="K11" s="32"/>
      <c r="L11" s="32">
        <f>J11*K11</f>
        <v>0</v>
      </c>
      <c r="M11" s="51" t="s">
        <v>10</v>
      </c>
    </row>
    <row r="12" spans="1:13" ht="87" hidden="1" customHeight="1" x14ac:dyDescent="0.15">
      <c r="A12" s="77"/>
      <c r="B12" s="81"/>
      <c r="C12" s="82"/>
      <c r="D12" s="54"/>
      <c r="E12" s="61"/>
      <c r="F12" s="61"/>
      <c r="G12" s="58"/>
      <c r="H12" s="33"/>
      <c r="I12" s="34"/>
      <c r="J12" s="34"/>
      <c r="K12" s="34"/>
      <c r="L12" s="35"/>
      <c r="M12" s="52"/>
    </row>
    <row r="13" spans="1:13" ht="87" hidden="1" customHeight="1" x14ac:dyDescent="0.15">
      <c r="A13" s="77"/>
      <c r="B13" s="81"/>
      <c r="C13" s="82"/>
      <c r="D13" s="54"/>
      <c r="E13" s="61"/>
      <c r="F13" s="61"/>
      <c r="G13" s="58"/>
      <c r="H13" s="33"/>
      <c r="I13" s="34"/>
      <c r="J13" s="34"/>
      <c r="K13" s="34"/>
      <c r="L13" s="35"/>
      <c r="M13" s="52"/>
    </row>
    <row r="14" spans="1:13" ht="87" hidden="1" customHeight="1" x14ac:dyDescent="0.15">
      <c r="A14" s="77"/>
      <c r="B14" s="81"/>
      <c r="C14" s="82"/>
      <c r="D14" s="54"/>
      <c r="E14" s="61"/>
      <c r="F14" s="61"/>
      <c r="G14" s="58"/>
      <c r="H14" s="33"/>
      <c r="I14" s="34"/>
      <c r="J14" s="34"/>
      <c r="K14" s="34"/>
      <c r="L14" s="35"/>
      <c r="M14" s="52"/>
    </row>
    <row r="15" spans="1:13" ht="87" hidden="1" customHeight="1" x14ac:dyDescent="0.15">
      <c r="A15" s="77"/>
      <c r="B15" s="81"/>
      <c r="C15" s="82"/>
      <c r="D15" s="54"/>
      <c r="E15" s="61"/>
      <c r="F15" s="61"/>
      <c r="G15" s="58"/>
      <c r="H15" s="33"/>
      <c r="I15" s="34"/>
      <c r="J15" s="34"/>
      <c r="K15" s="34"/>
      <c r="L15" s="35"/>
      <c r="M15" s="52"/>
    </row>
    <row r="16" spans="1:13" s="10" customFormat="1" ht="52.5" customHeight="1" x14ac:dyDescent="0.15">
      <c r="A16" s="78"/>
      <c r="B16" s="83"/>
      <c r="C16" s="84"/>
      <c r="D16" s="55"/>
      <c r="E16" s="62"/>
      <c r="F16" s="62"/>
      <c r="G16" s="59"/>
      <c r="H16" s="36" t="s">
        <v>15</v>
      </c>
      <c r="I16" s="37">
        <v>17000</v>
      </c>
      <c r="J16" s="37">
        <f>G11*I16</f>
        <v>51000</v>
      </c>
      <c r="K16" s="37"/>
      <c r="L16" s="38">
        <f>J16*K16</f>
        <v>0</v>
      </c>
      <c r="M16" s="50"/>
    </row>
    <row r="17" spans="1:13" ht="63" x14ac:dyDescent="0.15">
      <c r="A17" s="76">
        <v>6</v>
      </c>
      <c r="B17" s="29" t="s">
        <v>21</v>
      </c>
      <c r="C17" s="30"/>
      <c r="D17" s="26" t="s">
        <v>31</v>
      </c>
      <c r="E17" s="20" t="s">
        <v>4</v>
      </c>
      <c r="F17" s="39" t="s">
        <v>26</v>
      </c>
      <c r="G17" s="21">
        <v>4</v>
      </c>
      <c r="H17" s="94">
        <v>4000</v>
      </c>
      <c r="I17" s="95"/>
      <c r="J17" s="104">
        <f>(G17*H17)+(G18*H18)</f>
        <v>22000</v>
      </c>
      <c r="K17" s="96"/>
      <c r="L17" s="96">
        <f>J17*K17</f>
        <v>0</v>
      </c>
      <c r="M17" s="24" t="s">
        <v>10</v>
      </c>
    </row>
    <row r="18" spans="1:13" ht="63" customHeight="1" x14ac:dyDescent="0.15">
      <c r="A18" s="78"/>
      <c r="B18" s="29" t="s">
        <v>34</v>
      </c>
      <c r="C18" s="30"/>
      <c r="D18" s="26" t="s">
        <v>31</v>
      </c>
      <c r="E18" s="20" t="s">
        <v>4</v>
      </c>
      <c r="F18" s="39" t="s">
        <v>35</v>
      </c>
      <c r="G18" s="21">
        <v>2</v>
      </c>
      <c r="H18" s="94">
        <v>3000</v>
      </c>
      <c r="I18" s="95"/>
      <c r="J18" s="105"/>
      <c r="K18" s="97"/>
      <c r="L18" s="97"/>
      <c r="M18" s="24" t="s">
        <v>46</v>
      </c>
    </row>
    <row r="19" spans="1:13" s="8" customFormat="1" ht="83.25" customHeight="1" x14ac:dyDescent="0.15">
      <c r="A19" s="15" t="s">
        <v>8</v>
      </c>
      <c r="B19" s="16"/>
      <c r="C19" s="16"/>
      <c r="D19" s="27"/>
      <c r="E19" s="40"/>
      <c r="F19" s="16"/>
      <c r="G19" s="16"/>
      <c r="H19" s="63"/>
      <c r="I19" s="64"/>
      <c r="J19" s="16"/>
      <c r="K19" s="16"/>
      <c r="L19" s="16"/>
      <c r="M19" s="17"/>
    </row>
    <row r="20" spans="1:13" ht="75.75" customHeight="1" x14ac:dyDescent="0.15">
      <c r="A20" s="41">
        <v>7</v>
      </c>
      <c r="B20" s="42" t="s">
        <v>1</v>
      </c>
      <c r="C20" s="30"/>
      <c r="D20" s="26" t="s">
        <v>36</v>
      </c>
      <c r="E20" s="20" t="s">
        <v>4</v>
      </c>
      <c r="F20" s="20" t="s">
        <v>47</v>
      </c>
      <c r="G20" s="21">
        <v>2</v>
      </c>
      <c r="H20" s="94">
        <v>20000</v>
      </c>
      <c r="I20" s="95"/>
      <c r="J20" s="43">
        <f>G20*H20</f>
        <v>40000</v>
      </c>
      <c r="K20" s="43"/>
      <c r="L20" s="44">
        <f>J20*K20</f>
        <v>0</v>
      </c>
      <c r="M20" s="17" t="s">
        <v>11</v>
      </c>
    </row>
    <row r="21" spans="1:13" s="9" customFormat="1" ht="74.25" customHeight="1" x14ac:dyDescent="0.15">
      <c r="A21" s="4"/>
      <c r="B21" s="4"/>
      <c r="C21" s="5"/>
      <c r="D21" s="4"/>
      <c r="E21" s="5"/>
      <c r="F21" s="6"/>
      <c r="G21" s="5"/>
      <c r="H21" s="45"/>
      <c r="I21" s="46"/>
      <c r="K21" s="47" t="s">
        <v>39</v>
      </c>
      <c r="L21" s="48">
        <f>L6+L7+L9+L10+L11+L16+L17+L20</f>
        <v>0</v>
      </c>
    </row>
  </sheetData>
  <mergeCells count="36">
    <mergeCell ref="L17:L18"/>
    <mergeCell ref="K17:K18"/>
    <mergeCell ref="J3:J4"/>
    <mergeCell ref="B6:C6"/>
    <mergeCell ref="B7:C7"/>
    <mergeCell ref="J17:J18"/>
    <mergeCell ref="L2:L4"/>
    <mergeCell ref="A2:A4"/>
    <mergeCell ref="B2:C4"/>
    <mergeCell ref="A11:A16"/>
    <mergeCell ref="B11:C16"/>
    <mergeCell ref="H19:I19"/>
    <mergeCell ref="G2:G4"/>
    <mergeCell ref="D2:D4"/>
    <mergeCell ref="E2:E4"/>
    <mergeCell ref="F2:F4"/>
    <mergeCell ref="H3:I4"/>
    <mergeCell ref="H18:I18"/>
    <mergeCell ref="H17:I17"/>
    <mergeCell ref="A17:A18"/>
    <mergeCell ref="H20:I20"/>
    <mergeCell ref="M9:M10"/>
    <mergeCell ref="M11:M16"/>
    <mergeCell ref="D11:D16"/>
    <mergeCell ref="H2:J2"/>
    <mergeCell ref="G11:G16"/>
    <mergeCell ref="F11:F16"/>
    <mergeCell ref="H5:I5"/>
    <mergeCell ref="H10:I10"/>
    <mergeCell ref="H9:I9"/>
    <mergeCell ref="H8:I8"/>
    <mergeCell ref="H7:I7"/>
    <mergeCell ref="H6:I6"/>
    <mergeCell ref="K2:K4"/>
    <mergeCell ref="E11:E16"/>
    <mergeCell ref="M2:M4"/>
  </mergeCells>
  <phoneticPr fontId="1"/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奥原　葉子</dc:creator>
  <cp:lastModifiedBy>新垣　絵美</cp:lastModifiedBy>
  <cp:lastPrinted>2023-12-21T07:17:16Z</cp:lastPrinted>
  <dcterms:created xsi:type="dcterms:W3CDTF">2018-11-27T02:42:12Z</dcterms:created>
  <dcterms:modified xsi:type="dcterms:W3CDTF">2024-01-23T06:10:57Z</dcterms:modified>
</cp:coreProperties>
</file>