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40" yWindow="105" windowWidth="14805" windowHeight="8010"/>
  </bookViews>
  <sheets>
    <sheet name="様式11" sheetId="1" r:id="rId1"/>
    <sheet name="様式12" sheetId="3" r:id="rId2"/>
    <sheet name="様式13" sheetId="4" r:id="rId3"/>
    <sheet name="【記入例】様式13" sheetId="5" r:id="rId4"/>
  </sheets>
  <definedNames>
    <definedName name="_xlnm.Print_Area" localSheetId="0">様式11!$B$1:$AE$32</definedName>
    <definedName name="_xlnm.Print_Area" localSheetId="1">様式12!$A$1:$G$40</definedName>
    <definedName name="_xlnm.Print_Titles" localSheetId="3">【記入例】様式13!$1:$6</definedName>
    <definedName name="_xlnm.Print_Titles" localSheetId="1">様式12!$3:$8</definedName>
    <definedName name="_xlnm.Print_Titles" localSheetId="2">様式13!$1:$6</definedName>
  </definedNames>
  <calcPr calcId="152511"/>
</workbook>
</file>

<file path=xl/calcChain.xml><?xml version="1.0" encoding="utf-8"?>
<calcChain xmlns="http://schemas.openxmlformats.org/spreadsheetml/2006/main">
  <c r="H24" i="5" l="1"/>
  <c r="K24" i="5"/>
  <c r="K107" i="4"/>
  <c r="H107" i="4"/>
  <c r="L107" i="4" s="1"/>
  <c r="K60" i="5"/>
  <c r="K59" i="5"/>
  <c r="K58" i="5"/>
  <c r="K57" i="5"/>
  <c r="K56" i="5"/>
  <c r="K55" i="5"/>
  <c r="K54" i="5"/>
  <c r="H60" i="5"/>
  <c r="H59" i="5"/>
  <c r="H58" i="5"/>
  <c r="H57" i="5"/>
  <c r="H56" i="5"/>
  <c r="H55" i="5"/>
  <c r="H54" i="5"/>
  <c r="K51" i="5"/>
  <c r="K49" i="5"/>
  <c r="K47" i="5"/>
  <c r="K45" i="5"/>
  <c r="K43" i="5"/>
  <c r="H51" i="5"/>
  <c r="H49" i="5"/>
  <c r="H47" i="5"/>
  <c r="H45" i="5"/>
  <c r="H43" i="5"/>
  <c r="H41" i="5"/>
  <c r="K38" i="5"/>
  <c r="K37" i="5"/>
  <c r="K36" i="5"/>
  <c r="H38" i="5"/>
  <c r="H37" i="5"/>
  <c r="H36" i="5"/>
  <c r="K34" i="5"/>
  <c r="H34" i="5"/>
  <c r="K32" i="5"/>
  <c r="H32" i="5"/>
  <c r="K30" i="5"/>
  <c r="H30" i="5"/>
  <c r="K28" i="5"/>
  <c r="K27" i="5"/>
  <c r="H28" i="5"/>
  <c r="H27" i="5"/>
  <c r="H13" i="5"/>
  <c r="H12" i="5"/>
  <c r="H10" i="5"/>
  <c r="H9" i="5"/>
  <c r="K109" i="5" l="1"/>
  <c r="H109" i="5"/>
  <c r="L109" i="5" l="1"/>
  <c r="F28" i="3" l="1"/>
  <c r="F14" i="3"/>
  <c r="F10" i="3"/>
  <c r="F13" i="3"/>
  <c r="F29" i="3"/>
  <c r="F20" i="3" l="1"/>
  <c r="F21" i="3"/>
  <c r="F22" i="3"/>
  <c r="F23" i="3"/>
  <c r="F24" i="3"/>
  <c r="F25" i="3"/>
  <c r="F26" i="3"/>
  <c r="F27" i="3"/>
  <c r="F19" i="3" l="1"/>
  <c r="F16" i="3" s="1"/>
  <c r="F18" i="3"/>
  <c r="F17" i="3"/>
  <c r="F12" i="3" l="1"/>
  <c r="F15" i="3" l="1"/>
  <c r="F11" i="3"/>
  <c r="C7" i="3" l="1"/>
  <c r="D31" i="3" l="1"/>
  <c r="D32" i="3" s="1"/>
  <c r="D33" i="3" l="1"/>
</calcChain>
</file>

<file path=xl/sharedStrings.xml><?xml version="1.0" encoding="utf-8"?>
<sst xmlns="http://schemas.openxmlformats.org/spreadsheetml/2006/main" count="394" uniqueCount="173">
  <si>
    <t>入札金額</t>
    <rPh sb="0" eb="2">
      <t>ニュウサツ</t>
    </rPh>
    <rPh sb="2" eb="4">
      <t>キンガク</t>
    </rPh>
    <phoneticPr fontId="2"/>
  </si>
  <si>
    <t>億</t>
    <rPh sb="0" eb="1">
      <t>オク</t>
    </rPh>
    <phoneticPr fontId="2"/>
  </si>
  <si>
    <t>千</t>
    <rPh sb="0" eb="1">
      <t>セン</t>
    </rPh>
    <phoneticPr fontId="2"/>
  </si>
  <si>
    <t>百</t>
    <rPh sb="0" eb="1">
      <t>ヒャク</t>
    </rPh>
    <phoneticPr fontId="2"/>
  </si>
  <si>
    <t>拾</t>
    <rPh sb="0" eb="1">
      <t>ジュウ</t>
    </rPh>
    <phoneticPr fontId="2"/>
  </si>
  <si>
    <t>万</t>
    <rPh sb="0" eb="1">
      <t>マン</t>
    </rPh>
    <phoneticPr fontId="2"/>
  </si>
  <si>
    <t>円</t>
    <rPh sb="0" eb="1">
      <t>エン</t>
    </rPh>
    <phoneticPr fontId="2"/>
  </si>
  <si>
    <t>入札名</t>
    <rPh sb="0" eb="2">
      <t>ニュウサツ</t>
    </rPh>
    <rPh sb="2" eb="3">
      <t>メイ</t>
    </rPh>
    <phoneticPr fontId="2"/>
  </si>
  <si>
    <t>納入又は引渡の場所</t>
    <rPh sb="0" eb="2">
      <t>ノウニュウ</t>
    </rPh>
    <rPh sb="2" eb="3">
      <t>マタ</t>
    </rPh>
    <rPh sb="4" eb="6">
      <t>ヒキワタシ</t>
    </rPh>
    <rPh sb="7" eb="9">
      <t>バショ</t>
    </rPh>
    <phoneticPr fontId="2"/>
  </si>
  <si>
    <t>納入又は引渡の期限</t>
    <rPh sb="0" eb="2">
      <t>ノウニュウ</t>
    </rPh>
    <rPh sb="2" eb="3">
      <t>マタ</t>
    </rPh>
    <rPh sb="4" eb="6">
      <t>ヒキワタシ</t>
    </rPh>
    <rPh sb="7" eb="9">
      <t>キゲン</t>
    </rPh>
    <phoneticPr fontId="2"/>
  </si>
  <si>
    <t>納入又は引渡の方法</t>
    <rPh sb="0" eb="2">
      <t>ノウニュウ</t>
    </rPh>
    <rPh sb="2" eb="3">
      <t>マタ</t>
    </rPh>
    <rPh sb="4" eb="6">
      <t>ヒキワタシ</t>
    </rPh>
    <rPh sb="7" eb="9">
      <t>ホウホウ</t>
    </rPh>
    <phoneticPr fontId="2"/>
  </si>
  <si>
    <t>入札保証金</t>
    <rPh sb="0" eb="2">
      <t>ニュウサツ</t>
    </rPh>
    <rPh sb="2" eb="5">
      <t>ホショウキン</t>
    </rPh>
    <phoneticPr fontId="2"/>
  </si>
  <si>
    <t>甲乙双方協議の上決定する</t>
    <rPh sb="0" eb="2">
      <t>コウオツ</t>
    </rPh>
    <rPh sb="2" eb="4">
      <t>ソウホウ</t>
    </rPh>
    <rPh sb="4" eb="6">
      <t>キョウギ</t>
    </rPh>
    <rPh sb="7" eb="8">
      <t>ウエ</t>
    </rPh>
    <rPh sb="8" eb="10">
      <t>ケッテイ</t>
    </rPh>
    <phoneticPr fontId="2"/>
  </si>
  <si>
    <t>免除</t>
    <rPh sb="0" eb="2">
      <t>メンジョ</t>
    </rPh>
    <phoneticPr fontId="2"/>
  </si>
  <si>
    <t>上記金額は、消費税抜きの金額とすること。</t>
    <rPh sb="0" eb="2">
      <t>ジョウキ</t>
    </rPh>
    <rPh sb="2" eb="4">
      <t>キンガク</t>
    </rPh>
    <rPh sb="6" eb="9">
      <t>ショウヒゼイ</t>
    </rPh>
    <rPh sb="9" eb="10">
      <t>ヌ</t>
    </rPh>
    <rPh sb="12" eb="14">
      <t>キンガク</t>
    </rPh>
    <phoneticPr fontId="2"/>
  </si>
  <si>
    <t>　上記の金額（取引に係る消費税額及び地方消費税を抜いた額）をもって請負したいので御呈示の仕様書、契約条項（請書条項）及び沖縄県国民健康保険団体連合会財務規則（昭和５０年６月１日規則第２号）並びに御指示の事項を承知して入札いたします。</t>
    <phoneticPr fontId="2"/>
  </si>
  <si>
    <t>入　札　書</t>
    <rPh sb="0" eb="1">
      <t>イ</t>
    </rPh>
    <rPh sb="2" eb="3">
      <t>サツ</t>
    </rPh>
    <rPh sb="4" eb="5">
      <t>ショ</t>
    </rPh>
    <phoneticPr fontId="2"/>
  </si>
  <si>
    <t>入　札　者</t>
    <rPh sb="0" eb="1">
      <t>イ</t>
    </rPh>
    <rPh sb="2" eb="3">
      <t>サツ</t>
    </rPh>
    <rPh sb="4" eb="5">
      <t>モノ</t>
    </rPh>
    <phoneticPr fontId="2"/>
  </si>
  <si>
    <t>住　所</t>
    <rPh sb="0" eb="1">
      <t>ジュウ</t>
    </rPh>
    <rPh sb="2" eb="3">
      <t>ショ</t>
    </rPh>
    <phoneticPr fontId="2"/>
  </si>
  <si>
    <t>商　号</t>
    <rPh sb="0" eb="1">
      <t>ショウ</t>
    </rPh>
    <rPh sb="2" eb="3">
      <t>ゴウ</t>
    </rPh>
    <phoneticPr fontId="2"/>
  </si>
  <si>
    <t>氏　名</t>
    <rPh sb="0" eb="1">
      <t>シ</t>
    </rPh>
    <rPh sb="2" eb="3">
      <t>ナ</t>
    </rPh>
    <phoneticPr fontId="2"/>
  </si>
  <si>
    <t>代　理　人</t>
    <rPh sb="0" eb="1">
      <t>ダイ</t>
    </rPh>
    <rPh sb="2" eb="3">
      <t>リ</t>
    </rPh>
    <rPh sb="4" eb="5">
      <t>ヒト</t>
    </rPh>
    <phoneticPr fontId="2"/>
  </si>
  <si>
    <t>沖縄県国民健康保険団体連合会</t>
    <rPh sb="0" eb="3">
      <t>オキナワケン</t>
    </rPh>
    <rPh sb="3" eb="5">
      <t>コクミン</t>
    </rPh>
    <rPh sb="5" eb="7">
      <t>ケンコウ</t>
    </rPh>
    <rPh sb="7" eb="9">
      <t>ホケン</t>
    </rPh>
    <rPh sb="9" eb="11">
      <t>ダンタイ</t>
    </rPh>
    <rPh sb="11" eb="14">
      <t>レンゴウカイ</t>
    </rPh>
    <phoneticPr fontId="2"/>
  </si>
  <si>
    <t>印</t>
    <rPh sb="0" eb="1">
      <t>シルシ</t>
    </rPh>
    <phoneticPr fontId="2"/>
  </si>
  <si>
    <t>（様式１１）</t>
    <rPh sb="1" eb="3">
      <t>ヨウシキ</t>
    </rPh>
    <phoneticPr fontId="2"/>
  </si>
  <si>
    <t>会社名：</t>
    <rPh sb="0" eb="2">
      <t>カイシャ</t>
    </rPh>
    <rPh sb="2" eb="3">
      <t>メイ</t>
    </rPh>
    <phoneticPr fontId="2"/>
  </si>
  <si>
    <t>件名：</t>
    <phoneticPr fontId="2"/>
  </si>
  <si>
    <t>項番</t>
    <rPh sb="0" eb="2">
      <t>コウバン</t>
    </rPh>
    <phoneticPr fontId="2"/>
  </si>
  <si>
    <t>数量</t>
    <rPh sb="0" eb="2">
      <t>スウリョウ</t>
    </rPh>
    <phoneticPr fontId="2"/>
  </si>
  <si>
    <t>価格</t>
    <rPh sb="0" eb="2">
      <t>カカク</t>
    </rPh>
    <phoneticPr fontId="2"/>
  </si>
  <si>
    <t>備考</t>
    <rPh sb="0" eb="2">
      <t>ビコウ</t>
    </rPh>
    <phoneticPr fontId="2"/>
  </si>
  <si>
    <t xml:space="preserve">
</t>
    <phoneticPr fontId="2"/>
  </si>
  <si>
    <t>合計（税抜）</t>
    <rPh sb="0" eb="2">
      <t>ゴウケイ</t>
    </rPh>
    <rPh sb="3" eb="5">
      <t>ゼイヌキ</t>
    </rPh>
    <phoneticPr fontId="2"/>
  </si>
  <si>
    <t>※入札書に記載する価格</t>
    <rPh sb="1" eb="3">
      <t>ニュウサツ</t>
    </rPh>
    <rPh sb="3" eb="4">
      <t>ショ</t>
    </rPh>
    <rPh sb="5" eb="7">
      <t>キサイ</t>
    </rPh>
    <rPh sb="9" eb="11">
      <t>カカク</t>
    </rPh>
    <phoneticPr fontId="2"/>
  </si>
  <si>
    <t>消費税</t>
    <rPh sb="0" eb="3">
      <t>ショウヒゼイ</t>
    </rPh>
    <phoneticPr fontId="2"/>
  </si>
  <si>
    <t>合計（税込）</t>
    <rPh sb="0" eb="2">
      <t>ゴウケイ</t>
    </rPh>
    <rPh sb="3" eb="5">
      <t>ゼイコミ</t>
    </rPh>
    <phoneticPr fontId="2"/>
  </si>
  <si>
    <t>作業内容等</t>
    <rPh sb="0" eb="2">
      <t>サギョウ</t>
    </rPh>
    <rPh sb="2" eb="4">
      <t>ナイヨウ</t>
    </rPh>
    <rPh sb="4" eb="5">
      <t>ナド</t>
    </rPh>
    <phoneticPr fontId="2"/>
  </si>
  <si>
    <t>単価</t>
    <rPh sb="0" eb="2">
      <t>タンカ</t>
    </rPh>
    <phoneticPr fontId="2"/>
  </si>
  <si>
    <t>1</t>
    <phoneticPr fontId="2"/>
  </si>
  <si>
    <t>1-1</t>
    <phoneticPr fontId="2"/>
  </si>
  <si>
    <t>1-2</t>
    <phoneticPr fontId="2"/>
  </si>
  <si>
    <t>2</t>
    <phoneticPr fontId="2"/>
  </si>
  <si>
    <t>2-1</t>
    <phoneticPr fontId="2"/>
  </si>
  <si>
    <t>（様式１２）</t>
    <rPh sb="1" eb="3">
      <t>ヨウシキ</t>
    </rPh>
    <phoneticPr fontId="2"/>
  </si>
  <si>
    <t>費 用 内 訳 書</t>
    <rPh sb="0" eb="1">
      <t>ヒ</t>
    </rPh>
    <rPh sb="2" eb="3">
      <t>ヨウ</t>
    </rPh>
    <rPh sb="4" eb="5">
      <t>ナイ</t>
    </rPh>
    <rPh sb="6" eb="7">
      <t>ワケ</t>
    </rPh>
    <rPh sb="8" eb="9">
      <t>ショ</t>
    </rPh>
    <phoneticPr fontId="2"/>
  </si>
  <si>
    <t>区分</t>
    <rPh sb="0" eb="2">
      <t>クブン</t>
    </rPh>
    <phoneticPr fontId="12"/>
  </si>
  <si>
    <t>備考</t>
    <rPh sb="0" eb="2">
      <t>ビコウ</t>
    </rPh>
    <phoneticPr fontId="12"/>
  </si>
  <si>
    <t>金額</t>
    <rPh sb="0" eb="2">
      <t>キンガク</t>
    </rPh>
    <phoneticPr fontId="12"/>
  </si>
  <si>
    <t>沖縄県国保共同クラウド基盤構築</t>
    <phoneticPr fontId="12"/>
  </si>
  <si>
    <t>①</t>
    <phoneticPr fontId="12"/>
  </si>
  <si>
    <t>②</t>
    <phoneticPr fontId="12"/>
  </si>
  <si>
    <t>設計労務費</t>
    <rPh sb="0" eb="2">
      <t>セッケイ</t>
    </rPh>
    <rPh sb="2" eb="4">
      <t>ロウム</t>
    </rPh>
    <rPh sb="4" eb="5">
      <t>ヒ</t>
    </rPh>
    <phoneticPr fontId="12"/>
  </si>
  <si>
    <t>③</t>
    <phoneticPr fontId="12"/>
  </si>
  <si>
    <t>④</t>
    <phoneticPr fontId="12"/>
  </si>
  <si>
    <t>⑤</t>
    <phoneticPr fontId="12"/>
  </si>
  <si>
    <t>ストレージ機器等</t>
    <rPh sb="5" eb="7">
      <t>キキ</t>
    </rPh>
    <rPh sb="7" eb="8">
      <t>ナド</t>
    </rPh>
    <phoneticPr fontId="12"/>
  </si>
  <si>
    <t>ストレージ装置</t>
    <rPh sb="5" eb="7">
      <t>ソウチ</t>
    </rPh>
    <phoneticPr fontId="12"/>
  </si>
  <si>
    <t>バックアップ装置</t>
    <rPh sb="6" eb="8">
      <t>ソウチ</t>
    </rPh>
    <phoneticPr fontId="12"/>
  </si>
  <si>
    <t>ネットワーク機器等</t>
    <rPh sb="6" eb="8">
      <t>キキ</t>
    </rPh>
    <rPh sb="8" eb="9">
      <t>ナド</t>
    </rPh>
    <phoneticPr fontId="12"/>
  </si>
  <si>
    <t>その他付帯部品等</t>
    <rPh sb="2" eb="3">
      <t>ホカ</t>
    </rPh>
    <rPh sb="3" eb="5">
      <t>フタイ</t>
    </rPh>
    <rPh sb="5" eb="7">
      <t>ブヒン</t>
    </rPh>
    <rPh sb="7" eb="8">
      <t>ナド</t>
    </rPh>
    <phoneticPr fontId="12"/>
  </si>
  <si>
    <t>ジョブ管理ソフト</t>
    <rPh sb="3" eb="5">
      <t>カンリ</t>
    </rPh>
    <phoneticPr fontId="12"/>
  </si>
  <si>
    <t>仮想化</t>
    <rPh sb="0" eb="3">
      <t>カソウカ</t>
    </rPh>
    <phoneticPr fontId="12"/>
  </si>
  <si>
    <t>OS仮想化ソフト</t>
    <rPh sb="2" eb="5">
      <t>カソウカ</t>
    </rPh>
    <phoneticPr fontId="12"/>
  </si>
  <si>
    <t>ストレージ管理ソフト</t>
    <rPh sb="5" eb="7">
      <t>カンリ</t>
    </rPh>
    <phoneticPr fontId="12"/>
  </si>
  <si>
    <t>ストレージ管理ソフト</t>
    <rPh sb="0" eb="10">
      <t>ヒヨウ</t>
    </rPh>
    <phoneticPr fontId="12"/>
  </si>
  <si>
    <t>バックアップ機能</t>
    <rPh sb="6" eb="8">
      <t>キノウ</t>
    </rPh>
    <phoneticPr fontId="12"/>
  </si>
  <si>
    <t>ウイルス対策ソフト</t>
    <rPh sb="4" eb="6">
      <t>タイサク</t>
    </rPh>
    <phoneticPr fontId="12"/>
  </si>
  <si>
    <t>総合計</t>
    <rPh sb="0" eb="1">
      <t>ソウ</t>
    </rPh>
    <rPh sb="1" eb="3">
      <t>ゴウケイ</t>
    </rPh>
    <phoneticPr fontId="12"/>
  </si>
  <si>
    <t>◆</t>
    <phoneticPr fontId="12"/>
  </si>
  <si>
    <t>サーバ機器等</t>
  </si>
  <si>
    <t>（様式13）</t>
    <rPh sb="1" eb="3">
      <t>ヨウシキ</t>
    </rPh>
    <phoneticPr fontId="2"/>
  </si>
  <si>
    <t>費 用 内 訳 詳 細</t>
    <rPh sb="0" eb="1">
      <t>ヒ</t>
    </rPh>
    <rPh sb="2" eb="3">
      <t>ヨウ</t>
    </rPh>
    <rPh sb="4" eb="5">
      <t>ナイ</t>
    </rPh>
    <rPh sb="6" eb="7">
      <t>ワケ</t>
    </rPh>
    <rPh sb="8" eb="9">
      <t>ショウ</t>
    </rPh>
    <rPh sb="10" eb="11">
      <t>ホソ</t>
    </rPh>
    <phoneticPr fontId="12"/>
  </si>
  <si>
    <t>3</t>
    <phoneticPr fontId="2"/>
  </si>
  <si>
    <t>3-1</t>
    <phoneticPr fontId="2"/>
  </si>
  <si>
    <t>3-2</t>
  </si>
  <si>
    <t>3-3</t>
  </si>
  <si>
    <t>沖縄県国保共同クラウド基盤構築</t>
    <rPh sb="0" eb="3">
      <t>オキナワケン</t>
    </rPh>
    <rPh sb="3" eb="5">
      <t>コクホ</t>
    </rPh>
    <rPh sb="5" eb="7">
      <t>キョウドウ</t>
    </rPh>
    <rPh sb="11" eb="13">
      <t>キバン</t>
    </rPh>
    <rPh sb="13" eb="15">
      <t>コウチク</t>
    </rPh>
    <phoneticPr fontId="2"/>
  </si>
  <si>
    <t>クラウド基盤設計、構築</t>
    <rPh sb="4" eb="6">
      <t>キバン</t>
    </rPh>
    <rPh sb="6" eb="8">
      <t>セッケイ</t>
    </rPh>
    <rPh sb="9" eb="11">
      <t>コウチク</t>
    </rPh>
    <phoneticPr fontId="2"/>
  </si>
  <si>
    <t>ハードウェア調達費用</t>
    <rPh sb="6" eb="8">
      <t>チョウタツ</t>
    </rPh>
    <rPh sb="8" eb="10">
      <t>ヒヨウ</t>
    </rPh>
    <phoneticPr fontId="2"/>
  </si>
  <si>
    <t>1-3</t>
    <phoneticPr fontId="2"/>
  </si>
  <si>
    <t>ソフトウェア調達費用</t>
    <rPh sb="6" eb="8">
      <t>チョウタツ</t>
    </rPh>
    <rPh sb="8" eb="10">
      <t>ヒヨウ</t>
    </rPh>
    <phoneticPr fontId="2"/>
  </si>
  <si>
    <t>沖縄県国保共同クラウド　運用保守費</t>
    <rPh sb="0" eb="3">
      <t>オキナワケン</t>
    </rPh>
    <rPh sb="3" eb="5">
      <t>コクホ</t>
    </rPh>
    <rPh sb="5" eb="7">
      <t>キョウドウ</t>
    </rPh>
    <rPh sb="12" eb="14">
      <t>ウンヨウ</t>
    </rPh>
    <rPh sb="14" eb="16">
      <t>ホシュ</t>
    </rPh>
    <rPh sb="16" eb="17">
      <t>ヒ</t>
    </rPh>
    <phoneticPr fontId="2"/>
  </si>
  <si>
    <t>準備作業</t>
    <rPh sb="0" eb="2">
      <t>ジュンビ</t>
    </rPh>
    <rPh sb="2" eb="4">
      <t>サギョウ</t>
    </rPh>
    <phoneticPr fontId="2"/>
  </si>
  <si>
    <t>事務処理標準システムサーバ環境構築</t>
    <phoneticPr fontId="2"/>
  </si>
  <si>
    <t>事務処理標準システムの構築</t>
    <phoneticPr fontId="2"/>
  </si>
  <si>
    <t>システム運用設計</t>
    <rPh sb="4" eb="6">
      <t>ウンヨウ</t>
    </rPh>
    <rPh sb="6" eb="8">
      <t>セッケイ</t>
    </rPh>
    <phoneticPr fontId="2"/>
  </si>
  <si>
    <t>システム運用設定</t>
    <rPh sb="4" eb="6">
      <t>ウンヨウ</t>
    </rPh>
    <rPh sb="6" eb="8">
      <t>セッテイ</t>
    </rPh>
    <phoneticPr fontId="2"/>
  </si>
  <si>
    <t>運用試験</t>
    <rPh sb="0" eb="2">
      <t>ウンヨウ</t>
    </rPh>
    <rPh sb="2" eb="4">
      <t>シケン</t>
    </rPh>
    <phoneticPr fontId="2"/>
  </si>
  <si>
    <t>システム切り替え</t>
    <rPh sb="4" eb="5">
      <t>キ</t>
    </rPh>
    <rPh sb="6" eb="7">
      <t>カ</t>
    </rPh>
    <phoneticPr fontId="2"/>
  </si>
  <si>
    <t>操作研修</t>
    <rPh sb="0" eb="2">
      <t>ソウサ</t>
    </rPh>
    <rPh sb="2" eb="4">
      <t>ケンシュウ</t>
    </rPh>
    <phoneticPr fontId="2"/>
  </si>
  <si>
    <t>プロジェクト管理</t>
    <rPh sb="6" eb="8">
      <t>カンリ</t>
    </rPh>
    <phoneticPr fontId="2"/>
  </si>
  <si>
    <t>問合せ対応（ヘルプデスク開設）</t>
    <rPh sb="0" eb="2">
      <t>トイアワ</t>
    </rPh>
    <rPh sb="3" eb="5">
      <t>タイオウ</t>
    </rPh>
    <rPh sb="12" eb="14">
      <t>カイセツ</t>
    </rPh>
    <phoneticPr fontId="2"/>
  </si>
  <si>
    <t>個別マニュアルの作成</t>
    <rPh sb="0" eb="2">
      <t>コベツ</t>
    </rPh>
    <rPh sb="8" eb="10">
      <t>サクセイ</t>
    </rPh>
    <phoneticPr fontId="2"/>
  </si>
  <si>
    <t>3-4</t>
  </si>
  <si>
    <t>3-5</t>
  </si>
  <si>
    <t>3-6</t>
  </si>
  <si>
    <t>3-7</t>
  </si>
  <si>
    <t>3-8</t>
  </si>
  <si>
    <t>3-9</t>
  </si>
  <si>
    <t>3-10</t>
  </si>
  <si>
    <t>3-11</t>
  </si>
  <si>
    <t>システム導入計画作業</t>
    <rPh sb="4" eb="6">
      <t>ドウニュウ</t>
    </rPh>
    <rPh sb="6" eb="8">
      <t>ケイカク</t>
    </rPh>
    <rPh sb="8" eb="10">
      <t>サギョウ</t>
    </rPh>
    <phoneticPr fontId="2"/>
  </si>
  <si>
    <t>4</t>
    <phoneticPr fontId="2"/>
  </si>
  <si>
    <t>システム運用作業</t>
    <rPh sb="4" eb="6">
      <t>ウンヨウ</t>
    </rPh>
    <rPh sb="6" eb="8">
      <t>サギョウ</t>
    </rPh>
    <phoneticPr fontId="2"/>
  </si>
  <si>
    <t>運用保守</t>
    <phoneticPr fontId="2"/>
  </si>
  <si>
    <t>4-1</t>
    <phoneticPr fontId="2"/>
  </si>
  <si>
    <t>②</t>
    <phoneticPr fontId="12"/>
  </si>
  <si>
    <t>③</t>
    <phoneticPr fontId="12"/>
  </si>
  <si>
    <t>SEサポート、クラウド基盤運用</t>
    <phoneticPr fontId="2"/>
  </si>
  <si>
    <t>ハードウェア費用（沖縄県国保共同クラウド）</t>
    <rPh sb="6" eb="8">
      <t>ヒヨウ</t>
    </rPh>
    <rPh sb="9" eb="12">
      <t>オキナワケン</t>
    </rPh>
    <rPh sb="12" eb="14">
      <t>コクホ</t>
    </rPh>
    <rPh sb="14" eb="16">
      <t>キョウドウ</t>
    </rPh>
    <phoneticPr fontId="12"/>
  </si>
  <si>
    <t>①</t>
    <phoneticPr fontId="12"/>
  </si>
  <si>
    <t>仮想基盤サーバ</t>
    <rPh sb="0" eb="2">
      <t>カソウ</t>
    </rPh>
    <rPh sb="2" eb="4">
      <t>キバン</t>
    </rPh>
    <phoneticPr fontId="12"/>
  </si>
  <si>
    <t>運用管理サーバ</t>
    <rPh sb="0" eb="2">
      <t>ウンヨウ</t>
    </rPh>
    <rPh sb="2" eb="4">
      <t>カンリ</t>
    </rPh>
    <phoneticPr fontId="2"/>
  </si>
  <si>
    <t>④</t>
    <phoneticPr fontId="12"/>
  </si>
  <si>
    <t>データセンター設置用ネットワーク機器（SW）</t>
    <rPh sb="7" eb="9">
      <t>セッチ</t>
    </rPh>
    <rPh sb="9" eb="10">
      <t>ヨウ</t>
    </rPh>
    <rPh sb="16" eb="18">
      <t>キキ</t>
    </rPh>
    <phoneticPr fontId="12"/>
  </si>
  <si>
    <t>⑤</t>
    <phoneticPr fontId="12"/>
  </si>
  <si>
    <t>OS</t>
    <phoneticPr fontId="12"/>
  </si>
  <si>
    <t>サーバOSライセンス費用（共用分）</t>
    <rPh sb="10" eb="12">
      <t>ヒヨウ</t>
    </rPh>
    <rPh sb="13" eb="15">
      <t>キョウヨウ</t>
    </rPh>
    <rPh sb="15" eb="16">
      <t>ブン</t>
    </rPh>
    <phoneticPr fontId="12"/>
  </si>
  <si>
    <t>バックアップソフト</t>
    <phoneticPr fontId="12"/>
  </si>
  <si>
    <t>ウィルス対策ソフト</t>
    <rPh sb="4" eb="6">
      <t>タイサク</t>
    </rPh>
    <phoneticPr fontId="13"/>
  </si>
  <si>
    <t>⑥</t>
    <phoneticPr fontId="12"/>
  </si>
  <si>
    <t>その他ソフト</t>
    <rPh sb="2" eb="3">
      <t>タ</t>
    </rPh>
    <phoneticPr fontId="12"/>
  </si>
  <si>
    <t>システム障害検知ソフト</t>
    <rPh sb="4" eb="6">
      <t>ショウガイ</t>
    </rPh>
    <rPh sb="6" eb="8">
      <t>ケンチ</t>
    </rPh>
    <phoneticPr fontId="13"/>
  </si>
  <si>
    <t>名護市</t>
    <rPh sb="0" eb="2">
      <t>ナゴ</t>
    </rPh>
    <rPh sb="2" eb="3">
      <t>シ</t>
    </rPh>
    <phoneticPr fontId="12"/>
  </si>
  <si>
    <t>便覧ソフト</t>
    <phoneticPr fontId="12"/>
  </si>
  <si>
    <t>ＯＳ　サーバＯＳライセンス</t>
    <phoneticPr fontId="13"/>
  </si>
  <si>
    <t>データベース　ライセンス</t>
    <phoneticPr fontId="12"/>
  </si>
  <si>
    <t>帳票管理ソフト</t>
    <rPh sb="0" eb="2">
      <t>チョウヒョウ</t>
    </rPh>
    <rPh sb="2" eb="4">
      <t>カンリ</t>
    </rPh>
    <phoneticPr fontId="12"/>
  </si>
  <si>
    <t>帳票管理ソフト（テスト）</t>
    <rPh sb="0" eb="2">
      <t>チョウヒョウ</t>
    </rPh>
    <rPh sb="2" eb="4">
      <t>カンリ</t>
    </rPh>
    <phoneticPr fontId="12"/>
  </si>
  <si>
    <t>うるま市</t>
    <rPh sb="3" eb="4">
      <t>シ</t>
    </rPh>
    <phoneticPr fontId="12"/>
  </si>
  <si>
    <t>便覧ソフト</t>
    <phoneticPr fontId="12"/>
  </si>
  <si>
    <t>ミドルウェア
ソフトウェア</t>
    <phoneticPr fontId="2"/>
  </si>
  <si>
    <t>宜野湾市</t>
    <rPh sb="0" eb="4">
      <t>ギノワンシ</t>
    </rPh>
    <phoneticPr fontId="12"/>
  </si>
  <si>
    <t>便覧ソフト</t>
    <phoneticPr fontId="12"/>
  </si>
  <si>
    <t>ＯＳ　サーバＯＳライセンス</t>
    <phoneticPr fontId="13"/>
  </si>
  <si>
    <t>石垣市</t>
    <rPh sb="0" eb="3">
      <t>イシガキシ</t>
    </rPh>
    <phoneticPr fontId="12"/>
  </si>
  <si>
    <t>データベース　ライセンス</t>
    <phoneticPr fontId="12"/>
  </si>
  <si>
    <t>今帰仁村</t>
    <rPh sb="0" eb="4">
      <t>ナキジンソン</t>
    </rPh>
    <phoneticPr fontId="12"/>
  </si>
  <si>
    <t>⑥</t>
    <phoneticPr fontId="12"/>
  </si>
  <si>
    <t>与那国町</t>
    <rPh sb="0" eb="4">
      <t>ヨナグニチョウ</t>
    </rPh>
    <phoneticPr fontId="12"/>
  </si>
  <si>
    <t>⑦</t>
    <phoneticPr fontId="2"/>
  </si>
  <si>
    <t>伊江村</t>
    <rPh sb="0" eb="3">
      <t>イエソン</t>
    </rPh>
    <phoneticPr fontId="12"/>
  </si>
  <si>
    <t>当初費（構築年度に必要な費用）</t>
    <rPh sb="0" eb="2">
      <t>トウショ</t>
    </rPh>
    <rPh sb="2" eb="3">
      <t>ヒ</t>
    </rPh>
    <rPh sb="4" eb="6">
      <t>コウチク</t>
    </rPh>
    <rPh sb="6" eb="8">
      <t>ネンド</t>
    </rPh>
    <rPh sb="9" eb="11">
      <t>ヒツヨウ</t>
    </rPh>
    <rPh sb="12" eb="14">
      <t>ヒヨウ</t>
    </rPh>
    <phoneticPr fontId="12"/>
  </si>
  <si>
    <t>経常費・保守費（２年目以降に必要な費用）</t>
    <rPh sb="0" eb="3">
      <t>ケイジョウヒ</t>
    </rPh>
    <rPh sb="4" eb="6">
      <t>ホシュ</t>
    </rPh>
    <rPh sb="6" eb="7">
      <t>ヒ</t>
    </rPh>
    <rPh sb="9" eb="11">
      <t>ネンメ</t>
    </rPh>
    <rPh sb="11" eb="13">
      <t>イコウ</t>
    </rPh>
    <rPh sb="14" eb="16">
      <t>ヒツヨウ</t>
    </rPh>
    <rPh sb="17" eb="19">
      <t>ヒヨウ</t>
    </rPh>
    <phoneticPr fontId="12"/>
  </si>
  <si>
    <t>合計</t>
    <rPh sb="0" eb="2">
      <t>ゴウケイ</t>
    </rPh>
    <phoneticPr fontId="2"/>
  </si>
  <si>
    <t>数量</t>
    <rPh sb="0" eb="2">
      <t>スウリョウ</t>
    </rPh>
    <phoneticPr fontId="12"/>
  </si>
  <si>
    <t>＜補足＞ ※あれば記載</t>
    <rPh sb="1" eb="3">
      <t>ホソク</t>
    </rPh>
    <rPh sb="9" eb="11">
      <t>キサイ</t>
    </rPh>
    <phoneticPr fontId="12"/>
  </si>
  <si>
    <t>クラウド基盤設計、構築</t>
    <rPh sb="4" eb="6">
      <t>キバン</t>
    </rPh>
    <rPh sb="6" eb="8">
      <t>セッケイ</t>
    </rPh>
    <rPh sb="9" eb="11">
      <t>コウチク</t>
    </rPh>
    <phoneticPr fontId="12"/>
  </si>
  <si>
    <t>基盤構築費</t>
    <rPh sb="0" eb="2">
      <t>キバン</t>
    </rPh>
    <rPh sb="2" eb="4">
      <t>コウチク</t>
    </rPh>
    <rPh sb="4" eb="5">
      <t>ヒ</t>
    </rPh>
    <phoneticPr fontId="12"/>
  </si>
  <si>
    <t>システム導入計画作業</t>
    <rPh sb="4" eb="6">
      <t>ドウニュウ</t>
    </rPh>
    <rPh sb="6" eb="8">
      <t>ケイカク</t>
    </rPh>
    <rPh sb="8" eb="10">
      <t>サギョウ</t>
    </rPh>
    <phoneticPr fontId="12"/>
  </si>
  <si>
    <t>事務処理標準システムサーバ環境構築</t>
  </si>
  <si>
    <t>事務処理標準システムの構築</t>
  </si>
  <si>
    <t>システム運用作業</t>
    <rPh sb="4" eb="6">
      <t>ウンヨウ</t>
    </rPh>
    <rPh sb="6" eb="8">
      <t>サギョウ</t>
    </rPh>
    <phoneticPr fontId="12"/>
  </si>
  <si>
    <t>ミドルウェア&amp;ソフトウェア費用</t>
    <rPh sb="13" eb="15">
      <t>ヒヨウ</t>
    </rPh>
    <phoneticPr fontId="2"/>
  </si>
  <si>
    <t>六年総額</t>
    <rPh sb="0" eb="2">
      <t>ロクネン</t>
    </rPh>
    <rPh sb="2" eb="4">
      <t>ソウガク</t>
    </rPh>
    <phoneticPr fontId="2"/>
  </si>
  <si>
    <t>ミドルウェア、ソフトウェア費用（各団体）</t>
    <rPh sb="13" eb="15">
      <t>ヒヨウ</t>
    </rPh>
    <rPh sb="16" eb="19">
      <t>カクダンタイ</t>
    </rPh>
    <phoneticPr fontId="12"/>
  </si>
  <si>
    <t>ミドルウェア、ソフトウェア費用（共同クラウド共用部分）</t>
    <rPh sb="13" eb="15">
      <t>ヒヨウ</t>
    </rPh>
    <rPh sb="16" eb="18">
      <t>キョウドウ</t>
    </rPh>
    <rPh sb="22" eb="24">
      <t>キョウヨウ</t>
    </rPh>
    <rPh sb="24" eb="26">
      <t>ブブン</t>
    </rPh>
    <phoneticPr fontId="12"/>
  </si>
  <si>
    <t>・金額は税抜きで記載して下さい。
・機器の型番等、ミドルウェア名、ソフトウェア名は備考欄に記入下さい。
・ミドルウェア、ソフトウェアの保守費初年度分は、経常費・保守費（二年目以降に必要な費用）として下さい。
・項目不足がある場合は、追加し、用途を備考欄に追記下さい。
・補足説明が必要な場合は、補足欄に記入下さい。</t>
    <rPh sb="1" eb="3">
      <t>キンガク</t>
    </rPh>
    <rPh sb="8" eb="10">
      <t>キサイ</t>
    </rPh>
    <rPh sb="12" eb="13">
      <t>クダ</t>
    </rPh>
    <rPh sb="18" eb="20">
      <t>キキ</t>
    </rPh>
    <rPh sb="21" eb="23">
      <t>カタバン</t>
    </rPh>
    <rPh sb="23" eb="24">
      <t>ナド</t>
    </rPh>
    <rPh sb="31" eb="32">
      <t>メイ</t>
    </rPh>
    <rPh sb="39" eb="40">
      <t>メイ</t>
    </rPh>
    <rPh sb="41" eb="43">
      <t>ビコウ</t>
    </rPh>
    <rPh sb="43" eb="44">
      <t>ラン</t>
    </rPh>
    <rPh sb="45" eb="47">
      <t>キニュウ</t>
    </rPh>
    <rPh sb="47" eb="48">
      <t>クダ</t>
    </rPh>
    <rPh sb="67" eb="69">
      <t>ホシュ</t>
    </rPh>
    <rPh sb="69" eb="70">
      <t>ヒ</t>
    </rPh>
    <rPh sb="76" eb="79">
      <t>ケイジョウヒ</t>
    </rPh>
    <rPh sb="80" eb="82">
      <t>ホシュ</t>
    </rPh>
    <rPh sb="82" eb="83">
      <t>ヒ</t>
    </rPh>
    <rPh sb="84" eb="89">
      <t>ニネンメイコウ</t>
    </rPh>
    <rPh sb="90" eb="92">
      <t>ヒツヨウ</t>
    </rPh>
    <rPh sb="93" eb="95">
      <t>ヒヨウ</t>
    </rPh>
    <rPh sb="99" eb="100">
      <t>クダ</t>
    </rPh>
    <rPh sb="105" eb="107">
      <t>コウモク</t>
    </rPh>
    <rPh sb="107" eb="109">
      <t>フソク</t>
    </rPh>
    <rPh sb="112" eb="114">
      <t>バアイ</t>
    </rPh>
    <rPh sb="116" eb="118">
      <t>ツイカ</t>
    </rPh>
    <rPh sb="120" eb="122">
      <t>ヨウト</t>
    </rPh>
    <rPh sb="123" eb="125">
      <t>ビコウ</t>
    </rPh>
    <rPh sb="125" eb="126">
      <t>ラン</t>
    </rPh>
    <rPh sb="127" eb="129">
      <t>ツイキ</t>
    </rPh>
    <rPh sb="129" eb="130">
      <t>クダ</t>
    </rPh>
    <rPh sb="135" eb="137">
      <t>ホソク</t>
    </rPh>
    <rPh sb="137" eb="139">
      <t>セツメイ</t>
    </rPh>
    <rPh sb="140" eb="142">
      <t>ヒツヨウ</t>
    </rPh>
    <rPh sb="143" eb="145">
      <t>バアイ</t>
    </rPh>
    <rPh sb="147" eb="149">
      <t>ホソク</t>
    </rPh>
    <rPh sb="149" eb="150">
      <t>ラン</t>
    </rPh>
    <rPh sb="151" eb="153">
      <t>キニュウ</t>
    </rPh>
    <rPh sb="153" eb="154">
      <t>クダ</t>
    </rPh>
    <phoneticPr fontId="13"/>
  </si>
  <si>
    <t>本番環境稼働以降５年間</t>
    <rPh sb="0" eb="2">
      <t>ホンバン</t>
    </rPh>
    <rPh sb="2" eb="4">
      <t>カンキョウ</t>
    </rPh>
    <rPh sb="4" eb="6">
      <t>カドウ</t>
    </rPh>
    <rPh sb="6" eb="8">
      <t>イコウ</t>
    </rPh>
    <rPh sb="9" eb="11">
      <t>ネンカン</t>
    </rPh>
    <phoneticPr fontId="2"/>
  </si>
  <si>
    <t>管理端末</t>
    <rPh sb="0" eb="2">
      <t>カンリ</t>
    </rPh>
    <rPh sb="2" eb="4">
      <t>タンマツ</t>
    </rPh>
    <phoneticPr fontId="2"/>
  </si>
  <si>
    <t>○○○社製　○○○SV・・・・</t>
    <rPh sb="3" eb="4">
      <t>シャ</t>
    </rPh>
    <rPh sb="4" eb="5">
      <t>セイ</t>
    </rPh>
    <phoneticPr fontId="2"/>
  </si>
  <si>
    <t>監視装置</t>
    <rPh sb="0" eb="2">
      <t>カンシ</t>
    </rPh>
    <rPh sb="2" eb="4">
      <t>ソウチ</t>
    </rPh>
    <phoneticPr fontId="2"/>
  </si>
  <si>
    <t>保守用ハブ等</t>
    <rPh sb="0" eb="3">
      <t>ホシュヨウ</t>
    </rPh>
    <rPh sb="5" eb="6">
      <t>ナド</t>
    </rPh>
    <phoneticPr fontId="2"/>
  </si>
  <si>
    <t>（日本行政区画便覧、役場便覧）</t>
    <rPh sb="1" eb="3">
      <t>ニホン</t>
    </rPh>
    <rPh sb="3" eb="5">
      <t>ギョウセイ</t>
    </rPh>
    <rPh sb="5" eb="7">
      <t>クカク</t>
    </rPh>
    <rPh sb="7" eb="9">
      <t>ビンラン</t>
    </rPh>
    <rPh sb="10" eb="12">
      <t>ヤクバ</t>
    </rPh>
    <rPh sb="12" eb="14">
      <t>ビンラン</t>
    </rPh>
    <phoneticPr fontId="2"/>
  </si>
  <si>
    <t>テスト環境は一年のみ保守</t>
    <rPh sb="3" eb="5">
      <t>カンキョウ</t>
    </rPh>
    <rPh sb="6" eb="8">
      <t>イチネン</t>
    </rPh>
    <rPh sb="10" eb="12">
      <t>ホシュ</t>
    </rPh>
    <phoneticPr fontId="2"/>
  </si>
  <si>
    <t>○○○社製　○○○ソフト等</t>
    <rPh sb="3" eb="4">
      <t>シャ</t>
    </rPh>
    <rPh sb="4" eb="5">
      <t>セイ</t>
    </rPh>
    <rPh sb="12" eb="13">
      <t>ナド</t>
    </rPh>
    <phoneticPr fontId="2"/>
  </si>
  <si>
    <t>システム運用保守</t>
    <rPh sb="4" eb="6">
      <t>ウンヨウ</t>
    </rPh>
    <rPh sb="6" eb="8">
      <t>ホシュ</t>
    </rPh>
    <phoneticPr fontId="2"/>
  </si>
  <si>
    <t>市町村事務処理標準システム導入及び沖縄県国保共同クラウド構築・運用保守業務</t>
    <phoneticPr fontId="2"/>
  </si>
  <si>
    <t>理 事 長　　石　嶺　傳　實　　様</t>
    <rPh sb="0" eb="1">
      <t>リ</t>
    </rPh>
    <rPh sb="2" eb="3">
      <t>コト</t>
    </rPh>
    <rPh sb="4" eb="5">
      <t>チョウ</t>
    </rPh>
    <rPh sb="7" eb="8">
      <t>イシ</t>
    </rPh>
    <rPh sb="9" eb="10">
      <t>ミネ</t>
    </rPh>
    <rPh sb="11" eb="12">
      <t>デン</t>
    </rPh>
    <rPh sb="13" eb="14">
      <t>ジツ</t>
    </rPh>
    <rPh sb="16" eb="17">
      <t>サマ</t>
    </rPh>
    <phoneticPr fontId="2"/>
  </si>
  <si>
    <t>契約締結日の日から令和６年３月３１日</t>
    <rPh sb="0" eb="2">
      <t>ケイヤク</t>
    </rPh>
    <rPh sb="2" eb="4">
      <t>テイケツ</t>
    </rPh>
    <rPh sb="4" eb="5">
      <t>ビ</t>
    </rPh>
    <rPh sb="6" eb="7">
      <t>ヒ</t>
    </rPh>
    <rPh sb="9" eb="10">
      <t>レイ</t>
    </rPh>
    <rPh sb="10" eb="11">
      <t>ワ</t>
    </rPh>
    <rPh sb="12" eb="13">
      <t>ネン</t>
    </rPh>
    <rPh sb="14" eb="15">
      <t>ガツ</t>
    </rPh>
    <rPh sb="17" eb="18">
      <t>ニチ</t>
    </rPh>
    <phoneticPr fontId="2"/>
  </si>
  <si>
    <t>（備考）</t>
    <rPh sb="1" eb="3">
      <t>ビコウ</t>
    </rPh>
    <phoneticPr fontId="2"/>
  </si>
  <si>
    <t>本番環境+テスト環境の6台分</t>
    <rPh sb="0" eb="2">
      <t>ホンバン</t>
    </rPh>
    <rPh sb="2" eb="4">
      <t>カンキョウ</t>
    </rPh>
    <rPh sb="8" eb="10">
      <t>カンキョウ</t>
    </rPh>
    <rPh sb="12" eb="13">
      <t>ダイ</t>
    </rPh>
    <rPh sb="13" eb="14">
      <t>ブン</t>
    </rPh>
    <phoneticPr fontId="2"/>
  </si>
  <si>
    <t>令和    年    月    日</t>
    <rPh sb="0" eb="1">
      <t>レイ</t>
    </rPh>
    <rPh sb="1" eb="2">
      <t>ワ</t>
    </rPh>
    <rPh sb="6" eb="7">
      <t>ネン</t>
    </rPh>
    <rPh sb="11" eb="12">
      <t>ガツ</t>
    </rPh>
    <rPh sb="16" eb="17">
      <t>ニチ</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</si>
</sst>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quot;¥&quot;#,##0_);[Red]\(&quot;¥&quot;#,##0\)"/>
    <numFmt numFmtId="178" formatCode="0.0_ "/>
  </numFmts>
  <fonts count="23">
    <font>
      <sz val="11"/>
      <color theme="1"/>
      <name val="ＭＳ Ｐゴシック"/>
      <family val="2"/>
      <scheme val="minor"/>
    </font>
    <font>
      <sz val="11"/>
      <color theme="1"/>
      <name val="Meiryo UI"/>
      <family val="2"/>
      <charset val="128"/>
    </font>
    <font>
      <sz val="6"/>
      <name val="ＭＳ Ｐゴシック"/>
      <family val="3"/>
      <charset val="128"/>
      <scheme val="minor"/>
    </font>
    <font>
      <sz val="16"/>
      <color theme="1"/>
      <name val="ＭＳ Ｐゴシック"/>
      <family val="2"/>
      <scheme val="minor"/>
    </font>
    <font>
      <sz val="11"/>
      <name val="ＭＳ Ｐゴシック"/>
      <family val="2"/>
      <scheme val="minor"/>
    </font>
    <font>
      <sz val="11"/>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26"/>
      <color theme="1"/>
      <name val="ＭＳ Ｐゴシック"/>
      <family val="2"/>
      <scheme val="minor"/>
    </font>
    <font>
      <sz val="26"/>
      <color theme="1"/>
      <name val="ＭＳ Ｐゴシック"/>
      <family val="3"/>
      <charset val="128"/>
      <scheme val="minor"/>
    </font>
    <font>
      <sz val="11"/>
      <color theme="1"/>
      <name val="ＭＳ Ｐゴシック"/>
      <family val="2"/>
      <scheme val="minor"/>
    </font>
    <font>
      <sz val="11"/>
      <color theme="1"/>
      <name val="Meiryo UI"/>
      <family val="2"/>
      <charset val="128"/>
    </font>
    <font>
      <sz val="6"/>
      <name val="ＭＳ Ｐゴシック"/>
      <family val="3"/>
      <charset val="128"/>
    </font>
    <font>
      <sz val="6"/>
      <name val="Meiryo UI"/>
      <family val="2"/>
      <charset val="128"/>
    </font>
    <font>
      <sz val="12"/>
      <name val="Meiryo UI"/>
      <family val="3"/>
      <charset val="128"/>
    </font>
    <font>
      <sz val="11"/>
      <name val="Meiryo UI"/>
      <family val="3"/>
      <charset val="128"/>
    </font>
    <font>
      <sz val="18"/>
      <name val="Meiryo UI"/>
      <family val="3"/>
      <charset val="128"/>
    </font>
    <font>
      <sz val="14"/>
      <color theme="1"/>
      <name val="Meiryo UI"/>
      <family val="3"/>
      <charset val="128"/>
    </font>
    <font>
      <sz val="11"/>
      <color theme="1"/>
      <name val="Meiryo UI"/>
      <family val="3"/>
      <charset val="128"/>
    </font>
    <font>
      <sz val="18"/>
      <color theme="1"/>
      <name val="Meiryo UI"/>
      <family val="3"/>
      <charset val="128"/>
    </font>
    <font>
      <sz val="22"/>
      <color theme="1"/>
      <name val="Meiryo UI"/>
      <family val="3"/>
      <charset val="128"/>
    </font>
    <font>
      <sz val="26"/>
      <name val="Meiryo UI"/>
      <family val="3"/>
      <charset val="128"/>
    </font>
    <font>
      <sz val="14"/>
      <name val="Meiryo UI"/>
      <family val="3"/>
      <charset val="128"/>
    </font>
  </fonts>
  <fills count="7">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rgb="FFD9D9D9"/>
        <bgColor rgb="FF000000"/>
      </patternFill>
    </fill>
    <fill>
      <patternFill patternType="solid">
        <fgColor rgb="FF538DD5"/>
        <bgColor rgb="FF000000"/>
      </patternFill>
    </fill>
    <fill>
      <patternFill patternType="solid">
        <fgColor rgb="FFC4D79B"/>
        <bgColor rgb="FF000000"/>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auto="1"/>
      </left>
      <right style="thin">
        <color auto="1"/>
      </right>
      <top/>
      <bottom style="hair">
        <color auto="1"/>
      </bottom>
      <diagonal/>
    </border>
    <border>
      <left/>
      <right style="medium">
        <color indexed="64"/>
      </right>
      <top/>
      <bottom style="thin">
        <color indexed="64"/>
      </bottom>
      <diagonal/>
    </border>
    <border>
      <left/>
      <right style="thin">
        <color auto="1"/>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bottom/>
      <diagonal/>
    </border>
    <border>
      <left/>
      <right style="thin">
        <color auto="1"/>
      </right>
      <top/>
      <bottom style="hair">
        <color auto="1"/>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thin">
        <color auto="1"/>
      </right>
      <top style="hair">
        <color auto="1"/>
      </top>
      <bottom/>
      <diagonal/>
    </border>
    <border>
      <left style="thin">
        <color indexed="64"/>
      </left>
      <right/>
      <top style="hair">
        <color indexed="64"/>
      </top>
      <bottom style="hair">
        <color auto="1"/>
      </bottom>
      <diagonal/>
    </border>
    <border>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s>
  <cellStyleXfs count="7">
    <xf numFmtId="0" fontId="0" fillId="0" borderId="0"/>
    <xf numFmtId="38" fontId="10" fillId="0" borderId="0" applyFont="0" applyFill="0" applyBorder="0" applyAlignment="0" applyProtection="0">
      <alignment vertical="center"/>
    </xf>
    <xf numFmtId="9" fontId="10" fillId="0" borderId="0" applyFont="0" applyFill="0" applyBorder="0" applyAlignment="0" applyProtection="0">
      <alignment vertical="center"/>
    </xf>
    <xf numFmtId="0" fontId="11" fillId="0" borderId="0">
      <alignment vertical="center"/>
    </xf>
    <xf numFmtId="38" fontId="1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20">
    <xf numFmtId="0" fontId="0" fillId="0" borderId="0" xfId="0"/>
    <xf numFmtId="0" fontId="0" fillId="0" borderId="0" xfId="0" applyAlignment="1">
      <alignment vertical="center"/>
    </xf>
    <xf numFmtId="0" fontId="0" fillId="0" borderId="9" xfId="0" applyBorder="1" applyAlignment="1">
      <alignment horizontal="distributed" vertical="center"/>
    </xf>
    <xf numFmtId="0" fontId="0" fillId="0" borderId="11" xfId="0" applyBorder="1" applyAlignment="1">
      <alignment horizontal="distributed" vertical="center"/>
    </xf>
    <xf numFmtId="0" fontId="9" fillId="0" borderId="0" xfId="0" applyFont="1" applyAlignment="1">
      <alignment horizontal="center" vertical="center"/>
    </xf>
    <xf numFmtId="0" fontId="0" fillId="0" borderId="0" xfId="0" applyBorder="1" applyAlignment="1">
      <alignment horizontal="right" vertical="top"/>
    </xf>
    <xf numFmtId="0" fontId="3" fillId="0" borderId="0" xfId="0" applyFont="1" applyBorder="1" applyAlignment="1">
      <alignment horizontal="center" vertical="center"/>
    </xf>
    <xf numFmtId="0" fontId="5" fillId="0" borderId="0" xfId="0" applyFont="1" applyBorder="1" applyAlignment="1">
      <alignment horizontal="right" vertical="center" indent="1"/>
    </xf>
    <xf numFmtId="0" fontId="0" fillId="0" borderId="0" xfId="0" applyBorder="1" applyAlignment="1">
      <alignment horizontal="left" vertical="center" indent="1"/>
    </xf>
    <xf numFmtId="0" fontId="7" fillId="0" borderId="0" xfId="0" applyFont="1" applyAlignment="1">
      <alignment horizontal="left" vertical="distributed" wrapText="1" indent="1"/>
    </xf>
    <xf numFmtId="0" fontId="0" fillId="0" borderId="10" xfId="0" applyBorder="1" applyAlignment="1"/>
    <xf numFmtId="0" fontId="5" fillId="0" borderId="9" xfId="0" applyFont="1" applyBorder="1" applyAlignment="1">
      <alignment horizontal="right" vertical="center" indent="1"/>
    </xf>
    <xf numFmtId="0" fontId="0" fillId="0" borderId="10" xfId="0" applyBorder="1" applyAlignment="1">
      <alignment vertical="center"/>
    </xf>
    <xf numFmtId="0" fontId="0" fillId="0" borderId="9" xfId="0" applyBorder="1" applyAlignment="1">
      <alignment horizontal="lef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6" fillId="0" borderId="12" xfId="0" applyFont="1" applyBorder="1"/>
    <xf numFmtId="0" fontId="7" fillId="0" borderId="8" xfId="0" applyFont="1" applyBorder="1" applyAlignment="1">
      <alignment horizontal="left" vertical="distributed" wrapText="1" indent="1"/>
    </xf>
    <xf numFmtId="0" fontId="7" fillId="0" borderId="12" xfId="0" applyFont="1" applyBorder="1" applyAlignment="1">
      <alignment vertical="center"/>
    </xf>
    <xf numFmtId="0" fontId="7" fillId="0" borderId="0" xfId="0" applyFont="1" applyBorder="1" applyAlignment="1">
      <alignment vertical="center"/>
    </xf>
    <xf numFmtId="0" fontId="0" fillId="0" borderId="8"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14" fillId="0" borderId="0" xfId="3" applyFont="1" applyFill="1" applyBorder="1" applyAlignment="1">
      <alignment vertical="center"/>
    </xf>
    <xf numFmtId="49" fontId="18" fillId="0" borderId="0" xfId="0" applyNumberFormat="1" applyFont="1"/>
    <xf numFmtId="38" fontId="18" fillId="0" borderId="0" xfId="1" applyFont="1" applyAlignment="1"/>
    <xf numFmtId="0" fontId="18" fillId="0" borderId="0" xfId="0" applyNumberFormat="1" applyFont="1"/>
    <xf numFmtId="49" fontId="19" fillId="0" borderId="0" xfId="0" applyNumberFormat="1" applyFont="1" applyAlignment="1">
      <alignment vertical="center"/>
    </xf>
    <xf numFmtId="38" fontId="19" fillId="0" borderId="0" xfId="1" applyFont="1" applyAlignment="1">
      <alignment vertical="center"/>
    </xf>
    <xf numFmtId="0" fontId="19" fillId="0" borderId="0" xfId="0" applyNumberFormat="1" applyFont="1" applyAlignment="1">
      <alignment vertical="center"/>
    </xf>
    <xf numFmtId="49" fontId="19" fillId="0" borderId="0" xfId="0" applyNumberFormat="1" applyFont="1" applyAlignment="1">
      <alignment horizontal="center" vertical="center"/>
    </xf>
    <xf numFmtId="49" fontId="17" fillId="0" borderId="6" xfId="0" applyNumberFormat="1" applyFont="1" applyBorder="1" applyAlignment="1">
      <alignment horizontal="right" vertical="center"/>
    </xf>
    <xf numFmtId="49" fontId="18" fillId="0" borderId="6" xfId="0" applyNumberFormat="1" applyFont="1" applyBorder="1" applyAlignment="1">
      <alignment vertical="center" shrinkToFit="1"/>
    </xf>
    <xf numFmtId="49" fontId="18" fillId="0" borderId="0" xfId="0" applyNumberFormat="1" applyFont="1" applyAlignment="1">
      <alignment horizontal="left" vertical="center"/>
    </xf>
    <xf numFmtId="49" fontId="17" fillId="0" borderId="6" xfId="0" applyNumberFormat="1" applyFont="1" applyBorder="1" applyAlignment="1">
      <alignment horizontal="center" vertical="center"/>
    </xf>
    <xf numFmtId="49" fontId="18" fillId="0" borderId="0" xfId="0" applyNumberFormat="1" applyFont="1" applyAlignment="1">
      <alignment horizontal="center"/>
    </xf>
    <xf numFmtId="49" fontId="18" fillId="0" borderId="6" xfId="0" applyNumberFormat="1" applyFont="1" applyBorder="1" applyAlignment="1">
      <alignment horizontal="left" vertical="center"/>
    </xf>
    <xf numFmtId="49" fontId="18" fillId="3" borderId="1" xfId="0" applyNumberFormat="1" applyFont="1" applyFill="1" applyBorder="1" applyAlignment="1">
      <alignment horizontal="center" vertical="center"/>
    </xf>
    <xf numFmtId="49" fontId="18" fillId="3" borderId="1" xfId="0" applyNumberFormat="1" applyFont="1" applyFill="1" applyBorder="1" applyAlignment="1">
      <alignment horizontal="center" vertical="center" wrapText="1"/>
    </xf>
    <xf numFmtId="49" fontId="18" fillId="2" borderId="1" xfId="0" applyNumberFormat="1" applyFont="1" applyFill="1" applyBorder="1" applyAlignment="1">
      <alignment horizontal="center" vertical="center"/>
    </xf>
    <xf numFmtId="49" fontId="18" fillId="2" borderId="10" xfId="0" applyNumberFormat="1" applyFont="1" applyFill="1" applyBorder="1" applyAlignment="1">
      <alignment vertical="center"/>
    </xf>
    <xf numFmtId="49" fontId="18" fillId="2" borderId="11" xfId="0" applyNumberFormat="1" applyFont="1" applyFill="1" applyBorder="1" applyAlignment="1">
      <alignment vertical="center"/>
    </xf>
    <xf numFmtId="38" fontId="18" fillId="2" borderId="1" xfId="1" applyFont="1" applyFill="1" applyBorder="1" applyAlignment="1">
      <alignment vertical="center"/>
    </xf>
    <xf numFmtId="49" fontId="18" fillId="0" borderId="0" xfId="0" applyNumberFormat="1" applyFont="1" applyAlignment="1">
      <alignment vertical="center"/>
    </xf>
    <xf numFmtId="38" fontId="18" fillId="0" borderId="0" xfId="1" applyFont="1" applyAlignment="1">
      <alignment vertical="center"/>
    </xf>
    <xf numFmtId="0" fontId="18" fillId="0" borderId="0" xfId="0" applyNumberFormat="1" applyFont="1" applyAlignment="1">
      <alignment vertical="center"/>
    </xf>
    <xf numFmtId="49" fontId="18" fillId="0" borderId="1" xfId="0" applyNumberFormat="1" applyFont="1" applyBorder="1" applyAlignment="1">
      <alignment horizontal="center" vertical="center"/>
    </xf>
    <xf numFmtId="49" fontId="18" fillId="0" borderId="1" xfId="0" applyNumberFormat="1" applyFont="1" applyBorder="1" applyAlignment="1">
      <alignment vertical="center"/>
    </xf>
    <xf numFmtId="176" fontId="18" fillId="0" borderId="1" xfId="0" applyNumberFormat="1" applyFont="1" applyBorder="1" applyAlignment="1">
      <alignment horizontal="right" vertical="center" wrapText="1"/>
    </xf>
    <xf numFmtId="176" fontId="18" fillId="0" borderId="1" xfId="0" applyNumberFormat="1" applyFont="1" applyBorder="1" applyAlignment="1">
      <alignment horizontal="center" vertical="center" wrapText="1"/>
    </xf>
    <xf numFmtId="49" fontId="18" fillId="0" borderId="2" xfId="0" applyNumberFormat="1" applyFont="1" applyBorder="1" applyAlignment="1">
      <alignment horizontal="center" vertical="center"/>
    </xf>
    <xf numFmtId="49" fontId="18" fillId="0" borderId="3" xfId="0" applyNumberFormat="1" applyFont="1" applyBorder="1" applyAlignment="1">
      <alignment horizontal="center" vertical="center"/>
    </xf>
    <xf numFmtId="49" fontId="18" fillId="0" borderId="4" xfId="0" applyNumberFormat="1" applyFont="1" applyBorder="1" applyAlignment="1">
      <alignment horizontal="center" vertical="center"/>
    </xf>
    <xf numFmtId="49" fontId="18" fillId="0" borderId="12" xfId="0" applyNumberFormat="1" applyFont="1" applyBorder="1" applyAlignment="1">
      <alignment horizontal="center" vertical="center"/>
    </xf>
    <xf numFmtId="49" fontId="18" fillId="0" borderId="0" xfId="0" applyNumberFormat="1" applyFont="1" applyBorder="1" applyAlignment="1">
      <alignment horizontal="center" vertical="center"/>
    </xf>
    <xf numFmtId="49" fontId="18" fillId="0" borderId="8" xfId="0" applyNumberFormat="1" applyFont="1" applyBorder="1" applyAlignment="1">
      <alignment horizontal="center" vertical="center"/>
    </xf>
    <xf numFmtId="49" fontId="18" fillId="0" borderId="5" xfId="0" applyNumberFormat="1" applyFont="1" applyBorder="1" applyAlignment="1">
      <alignment horizontal="center" vertical="center"/>
    </xf>
    <xf numFmtId="49" fontId="18" fillId="0" borderId="6" xfId="0" applyNumberFormat="1" applyFont="1" applyBorder="1" applyAlignment="1">
      <alignment horizontal="center" vertical="center"/>
    </xf>
    <xf numFmtId="49" fontId="18" fillId="0" borderId="7" xfId="0" applyNumberFormat="1" applyFont="1" applyBorder="1" applyAlignment="1">
      <alignment horizontal="center" vertical="center"/>
    </xf>
    <xf numFmtId="176" fontId="18" fillId="2" borderId="9" xfId="0" applyNumberFormat="1" applyFont="1" applyFill="1" applyBorder="1" applyAlignment="1">
      <alignment vertical="center" shrinkToFit="1"/>
    </xf>
    <xf numFmtId="176" fontId="18" fillId="0" borderId="1" xfId="0" applyNumberFormat="1" applyFont="1" applyBorder="1" applyAlignment="1">
      <alignment vertical="center" shrinkToFit="1"/>
    </xf>
    <xf numFmtId="9" fontId="18" fillId="0" borderId="1" xfId="2" applyFont="1" applyBorder="1" applyAlignment="1">
      <alignment horizontal="left" vertical="center" shrinkToFit="1"/>
    </xf>
    <xf numFmtId="176" fontId="18" fillId="2" borderId="9" xfId="0" applyNumberFormat="1" applyFont="1" applyFill="1" applyBorder="1" applyAlignment="1">
      <alignment horizontal="right" vertical="center" wrapText="1"/>
    </xf>
    <xf numFmtId="176" fontId="18" fillId="2" borderId="9" xfId="0" applyNumberFormat="1" applyFont="1" applyFill="1" applyBorder="1" applyAlignment="1">
      <alignment horizontal="right" vertical="center" wrapText="1" indent="4"/>
    </xf>
    <xf numFmtId="49" fontId="18" fillId="2" borderId="10" xfId="0" applyNumberFormat="1" applyFont="1" applyFill="1" applyBorder="1" applyAlignment="1">
      <alignment vertical="top" wrapText="1"/>
    </xf>
    <xf numFmtId="49" fontId="18" fillId="0" borderId="8" xfId="0" applyNumberFormat="1" applyFont="1" applyBorder="1"/>
    <xf numFmtId="49" fontId="18" fillId="0" borderId="0" xfId="0" applyNumberFormat="1" applyFont="1" applyAlignment="1">
      <alignment horizontal="center" vertical="center"/>
    </xf>
    <xf numFmtId="38" fontId="18" fillId="0" borderId="0" xfId="1" applyFont="1" applyAlignment="1">
      <alignment horizontal="center" vertical="center"/>
    </xf>
    <xf numFmtId="0" fontId="14" fillId="0" borderId="22" xfId="5" applyFont="1" applyBorder="1" applyAlignment="1">
      <alignment horizontal="center" vertical="center"/>
    </xf>
    <xf numFmtId="0" fontId="14" fillId="0" borderId="0" xfId="5" applyFont="1" applyAlignment="1">
      <alignment horizontal="center" vertical="center"/>
    </xf>
    <xf numFmtId="0" fontId="14" fillId="0" borderId="0" xfId="5" applyFont="1">
      <alignment vertical="center"/>
    </xf>
    <xf numFmtId="0" fontId="14" fillId="0" borderId="30" xfId="5" applyFont="1" applyBorder="1">
      <alignment vertical="center"/>
    </xf>
    <xf numFmtId="0" fontId="14" fillId="0" borderId="32" xfId="5" applyFont="1" applyBorder="1">
      <alignment vertical="center"/>
    </xf>
    <xf numFmtId="0" fontId="14" fillId="0" borderId="42" xfId="5" applyFont="1" applyBorder="1">
      <alignment vertical="center"/>
    </xf>
    <xf numFmtId="0" fontId="14" fillId="0" borderId="8" xfId="5" applyFont="1" applyBorder="1">
      <alignment vertical="center"/>
    </xf>
    <xf numFmtId="0" fontId="14" fillId="0" borderId="34" xfId="5" applyFont="1" applyBorder="1">
      <alignment vertical="center"/>
    </xf>
    <xf numFmtId="0" fontId="14" fillId="0" borderId="35" xfId="5" applyFont="1" applyBorder="1">
      <alignment vertical="center"/>
    </xf>
    <xf numFmtId="0" fontId="14" fillId="0" borderId="4" xfId="5" applyFont="1" applyBorder="1">
      <alignment vertical="center"/>
    </xf>
    <xf numFmtId="0" fontId="14" fillId="0" borderId="33" xfId="5" applyFont="1" applyBorder="1">
      <alignment vertical="center"/>
    </xf>
    <xf numFmtId="0" fontId="14" fillId="0" borderId="23" xfId="5" applyFont="1" applyFill="1" applyBorder="1">
      <alignment vertical="center"/>
    </xf>
    <xf numFmtId="0" fontId="14" fillId="0" borderId="23" xfId="5" applyFont="1" applyBorder="1">
      <alignment vertical="center"/>
    </xf>
    <xf numFmtId="38" fontId="15" fillId="0" borderId="45" xfId="6" applyFont="1" applyBorder="1" applyAlignment="1">
      <alignment horizontal="right" vertical="center"/>
    </xf>
    <xf numFmtId="177" fontId="16" fillId="0" borderId="45" xfId="6" applyNumberFormat="1" applyFont="1" applyBorder="1">
      <alignment vertical="center"/>
    </xf>
    <xf numFmtId="177" fontId="16" fillId="0" borderId="39" xfId="6" applyNumberFormat="1" applyFont="1" applyBorder="1" applyAlignment="1">
      <alignment vertical="center" shrinkToFit="1"/>
    </xf>
    <xf numFmtId="177" fontId="16" fillId="0" borderId="46" xfId="6" applyNumberFormat="1" applyFont="1" applyBorder="1" applyAlignment="1">
      <alignment vertical="center"/>
    </xf>
    <xf numFmtId="0" fontId="14" fillId="0" borderId="32" xfId="5" applyFont="1" applyFill="1" applyBorder="1">
      <alignment vertical="center"/>
    </xf>
    <xf numFmtId="0" fontId="14" fillId="0" borderId="30" xfId="5" applyFont="1" applyFill="1" applyBorder="1">
      <alignment vertical="center"/>
    </xf>
    <xf numFmtId="0" fontId="14" fillId="0" borderId="33" xfId="5" applyFont="1" applyFill="1" applyBorder="1">
      <alignment vertical="center"/>
    </xf>
    <xf numFmtId="0" fontId="15" fillId="0" borderId="0" xfId="3" applyFont="1" applyFill="1" applyBorder="1" applyAlignment="1">
      <alignment vertical="center"/>
    </xf>
    <xf numFmtId="177" fontId="15" fillId="0" borderId="0" xfId="3" applyNumberFormat="1" applyFont="1" applyFill="1" applyBorder="1" applyAlignment="1">
      <alignment vertical="center"/>
    </xf>
    <xf numFmtId="0" fontId="21" fillId="0" borderId="0" xfId="3" applyFont="1" applyFill="1" applyBorder="1" applyAlignment="1">
      <alignment vertical="center"/>
    </xf>
    <xf numFmtId="58" fontId="21" fillId="0" borderId="0" xfId="3" applyNumberFormat="1" applyFont="1" applyFill="1" applyBorder="1" applyAlignment="1">
      <alignment vertical="center"/>
    </xf>
    <xf numFmtId="58" fontId="15" fillId="0" borderId="0" xfId="3" applyNumberFormat="1" applyFont="1" applyFill="1" applyBorder="1" applyAlignment="1">
      <alignment vertical="center"/>
    </xf>
    <xf numFmtId="0" fontId="14" fillId="4" borderId="19" xfId="5" applyFont="1" applyFill="1" applyBorder="1" applyAlignment="1">
      <alignment horizontal="center" vertical="center"/>
    </xf>
    <xf numFmtId="0" fontId="22" fillId="5" borderId="21" xfId="5" applyFont="1" applyFill="1" applyBorder="1" applyAlignment="1">
      <alignment horizontal="center" vertical="center"/>
    </xf>
    <xf numFmtId="0" fontId="14" fillId="5" borderId="3" xfId="5" applyFont="1" applyFill="1" applyBorder="1">
      <alignment vertical="center"/>
    </xf>
    <xf numFmtId="177" fontId="14" fillId="5" borderId="3" xfId="5" applyNumberFormat="1" applyFont="1" applyFill="1" applyBorder="1">
      <alignment vertical="center"/>
    </xf>
    <xf numFmtId="0" fontId="15" fillId="5" borderId="20" xfId="5" applyFont="1" applyFill="1" applyBorder="1">
      <alignment vertical="center"/>
    </xf>
    <xf numFmtId="0" fontId="14" fillId="6" borderId="11" xfId="5" applyFont="1" applyFill="1" applyBorder="1" applyAlignment="1">
      <alignment horizontal="center" vertical="center"/>
    </xf>
    <xf numFmtId="38" fontId="14" fillId="6" borderId="1" xfId="6" applyFont="1" applyFill="1" applyBorder="1" applyAlignment="1">
      <alignment horizontal="center" vertical="center"/>
    </xf>
    <xf numFmtId="38" fontId="14" fillId="6" borderId="10" xfId="6" applyFont="1" applyFill="1" applyBorder="1" applyAlignment="1">
      <alignment horizontal="center" vertical="center"/>
    </xf>
    <xf numFmtId="177" fontId="14" fillId="6" borderId="1" xfId="5" applyNumberFormat="1" applyFont="1" applyFill="1" applyBorder="1">
      <alignment vertical="center"/>
    </xf>
    <xf numFmtId="0" fontId="14" fillId="6" borderId="20" xfId="5" applyFont="1" applyFill="1" applyBorder="1">
      <alignment vertical="center"/>
    </xf>
    <xf numFmtId="38" fontId="14" fillId="0" borderId="24" xfId="6" applyFont="1" applyFill="1" applyBorder="1">
      <alignment vertical="center"/>
    </xf>
    <xf numFmtId="38" fontId="14" fillId="0" borderId="25" xfId="6" applyFont="1" applyFill="1" applyBorder="1">
      <alignment vertical="center"/>
    </xf>
    <xf numFmtId="177" fontId="14" fillId="0" borderId="26" xfId="6" applyNumberFormat="1" applyFont="1" applyFill="1" applyBorder="1">
      <alignment vertical="center"/>
    </xf>
    <xf numFmtId="38" fontId="14" fillId="0" borderId="40" xfId="6" applyFont="1" applyFill="1" applyBorder="1">
      <alignment vertical="center"/>
    </xf>
    <xf numFmtId="38" fontId="14" fillId="0" borderId="12" xfId="6" applyFont="1" applyFill="1" applyBorder="1">
      <alignment vertical="center"/>
    </xf>
    <xf numFmtId="0" fontId="14" fillId="0" borderId="36" xfId="5" applyFont="1" applyFill="1" applyBorder="1">
      <alignment vertical="center"/>
    </xf>
    <xf numFmtId="177" fontId="14" fillId="0" borderId="27" xfId="6" applyNumberFormat="1" applyFont="1" applyFill="1" applyBorder="1">
      <alignment vertical="center"/>
    </xf>
    <xf numFmtId="38" fontId="14" fillId="0" borderId="41" xfId="6" applyFont="1" applyFill="1" applyBorder="1">
      <alignment vertical="center"/>
    </xf>
    <xf numFmtId="0" fontId="14" fillId="0" borderId="44" xfId="5" applyFont="1" applyFill="1" applyBorder="1">
      <alignment vertical="center"/>
    </xf>
    <xf numFmtId="38" fontId="14" fillId="0" borderId="26" xfId="6" applyFont="1" applyFill="1" applyBorder="1">
      <alignment vertical="center"/>
    </xf>
    <xf numFmtId="38" fontId="14" fillId="0" borderId="31" xfId="6" applyFont="1" applyFill="1" applyBorder="1">
      <alignment vertical="center"/>
    </xf>
    <xf numFmtId="177" fontId="14" fillId="0" borderId="2" xfId="6" applyNumberFormat="1" applyFont="1" applyFill="1" applyBorder="1">
      <alignment vertical="center"/>
    </xf>
    <xf numFmtId="177" fontId="14" fillId="0" borderId="31" xfId="5" applyNumberFormat="1" applyFont="1" applyFill="1" applyBorder="1">
      <alignment vertical="center"/>
    </xf>
    <xf numFmtId="177" fontId="14" fillId="0" borderId="24" xfId="6" applyNumberFormat="1" applyFont="1" applyFill="1" applyBorder="1">
      <alignment vertical="center"/>
    </xf>
    <xf numFmtId="177" fontId="14" fillId="0" borderId="41" xfId="5" applyNumberFormat="1" applyFont="1" applyFill="1" applyBorder="1">
      <alignment vertical="center"/>
    </xf>
    <xf numFmtId="38" fontId="14" fillId="0" borderId="43" xfId="6" applyFont="1" applyFill="1" applyBorder="1">
      <alignment vertical="center"/>
    </xf>
    <xf numFmtId="38" fontId="14" fillId="0" borderId="50" xfId="6" applyFont="1" applyFill="1" applyBorder="1">
      <alignment vertical="center"/>
    </xf>
    <xf numFmtId="177" fontId="14" fillId="0" borderId="50" xfId="5" applyNumberFormat="1" applyFont="1" applyFill="1" applyBorder="1">
      <alignment vertical="center"/>
    </xf>
    <xf numFmtId="177" fontId="14" fillId="0" borderId="26" xfId="5" applyNumberFormat="1" applyFont="1" applyFill="1" applyBorder="1">
      <alignment vertical="center"/>
    </xf>
    <xf numFmtId="38" fontId="14" fillId="0" borderId="26" xfId="6" applyFont="1" applyBorder="1">
      <alignment vertical="center"/>
    </xf>
    <xf numFmtId="178" fontId="15" fillId="5" borderId="20" xfId="5" applyNumberFormat="1" applyFont="1" applyFill="1" applyBorder="1">
      <alignment vertical="center"/>
    </xf>
    <xf numFmtId="177" fontId="14" fillId="6" borderId="11" xfId="5" applyNumberFormat="1" applyFont="1" applyFill="1" applyBorder="1">
      <alignment vertical="center"/>
    </xf>
    <xf numFmtId="177" fontId="14" fillId="0" borderId="26" xfId="5" applyNumberFormat="1" applyFont="1" applyBorder="1">
      <alignment vertical="center"/>
    </xf>
    <xf numFmtId="177" fontId="14" fillId="0" borderId="28" xfId="6" applyNumberFormat="1" applyFont="1" applyFill="1" applyBorder="1">
      <alignment vertical="center"/>
    </xf>
    <xf numFmtId="38" fontId="14" fillId="0" borderId="27" xfId="6" applyFont="1" applyBorder="1">
      <alignment vertical="center"/>
    </xf>
    <xf numFmtId="177" fontId="14" fillId="0" borderId="43" xfId="5" applyNumberFormat="1" applyFont="1" applyBorder="1">
      <alignment vertical="center"/>
    </xf>
    <xf numFmtId="38" fontId="14" fillId="0" borderId="27" xfId="6" applyFont="1" applyFill="1" applyBorder="1">
      <alignment vertical="center"/>
    </xf>
    <xf numFmtId="38" fontId="14" fillId="0" borderId="25" xfId="6" applyFont="1" applyBorder="1">
      <alignment vertical="center"/>
    </xf>
    <xf numFmtId="38" fontId="14" fillId="0" borderId="28" xfId="6" applyFont="1" applyFill="1" applyBorder="1">
      <alignment vertical="center"/>
    </xf>
    <xf numFmtId="0" fontId="22" fillId="0" borderId="22" xfId="5" applyFont="1" applyBorder="1" applyAlignment="1">
      <alignment horizontal="center" vertical="center"/>
    </xf>
    <xf numFmtId="0" fontId="15" fillId="6" borderId="11" xfId="5" applyFont="1" applyFill="1" applyBorder="1" applyAlignment="1">
      <alignment horizontal="center" vertical="center"/>
    </xf>
    <xf numFmtId="38" fontId="15" fillId="6" borderId="1" xfId="6" applyFont="1" applyFill="1" applyBorder="1" applyAlignment="1">
      <alignment horizontal="center" vertical="center"/>
    </xf>
    <xf numFmtId="38" fontId="15" fillId="6" borderId="10" xfId="6" applyFont="1" applyFill="1" applyBorder="1" applyAlignment="1">
      <alignment horizontal="center" vertical="center"/>
    </xf>
    <xf numFmtId="177" fontId="15" fillId="6" borderId="11" xfId="5" applyNumberFormat="1" applyFont="1" applyFill="1" applyBorder="1">
      <alignment vertical="center"/>
    </xf>
    <xf numFmtId="0" fontId="15" fillId="6" borderId="20" xfId="5" applyFont="1" applyFill="1" applyBorder="1">
      <alignment vertical="center"/>
    </xf>
    <xf numFmtId="38" fontId="14" fillId="0" borderId="28" xfId="6" applyFont="1" applyBorder="1">
      <alignment vertical="center"/>
    </xf>
    <xf numFmtId="38" fontId="14" fillId="0" borderId="25" xfId="1" applyFont="1" applyFill="1" applyBorder="1">
      <alignment vertical="center"/>
    </xf>
    <xf numFmtId="177" fontId="14" fillId="0" borderId="24" xfId="5" applyNumberFormat="1" applyFont="1" applyBorder="1">
      <alignment vertical="center"/>
    </xf>
    <xf numFmtId="177" fontId="14" fillId="0" borderId="19" xfId="6" applyNumberFormat="1" applyFont="1" applyBorder="1">
      <alignment vertical="center"/>
    </xf>
    <xf numFmtId="0" fontId="14" fillId="0" borderId="36" xfId="5" applyFont="1" applyBorder="1">
      <alignment vertical="center"/>
    </xf>
    <xf numFmtId="177" fontId="14" fillId="0" borderId="24" xfId="5" applyNumberFormat="1" applyFont="1" applyFill="1" applyBorder="1">
      <alignment vertical="center"/>
    </xf>
    <xf numFmtId="0" fontId="22" fillId="4" borderId="37" xfId="5" applyFont="1" applyFill="1" applyBorder="1" applyAlignment="1">
      <alignment horizontal="center" vertical="center"/>
    </xf>
    <xf numFmtId="0" fontId="22" fillId="0" borderId="0" xfId="3" applyFont="1" applyFill="1" applyBorder="1" applyAlignment="1">
      <alignment vertical="center"/>
    </xf>
    <xf numFmtId="0" fontId="22" fillId="0" borderId="0" xfId="3" applyFont="1" applyFill="1" applyBorder="1" applyAlignment="1">
      <alignment horizontal="center" vertical="center"/>
    </xf>
    <xf numFmtId="0" fontId="15" fillId="0" borderId="0" xfId="3" applyFont="1" applyFill="1" applyBorder="1" applyAlignment="1">
      <alignment horizontal="center" vertical="center"/>
    </xf>
    <xf numFmtId="177" fontId="14" fillId="0" borderId="19" xfId="5" applyNumberFormat="1" applyFont="1" applyFill="1" applyBorder="1">
      <alignment vertical="center"/>
    </xf>
    <xf numFmtId="177" fontId="14" fillId="0" borderId="28" xfId="5" applyNumberFormat="1" applyFont="1" applyFill="1" applyBorder="1">
      <alignment vertical="center"/>
    </xf>
    <xf numFmtId="0" fontId="8" fillId="0" borderId="0" xfId="0" applyFont="1" applyAlignment="1">
      <alignment horizontal="center" vertical="center"/>
    </xf>
    <xf numFmtId="0" fontId="9" fillId="0" borderId="0" xfId="0" applyFont="1" applyAlignment="1">
      <alignment horizontal="center" vertical="center"/>
    </xf>
    <xf numFmtId="0" fontId="0" fillId="0" borderId="2" xfId="0" applyBorder="1" applyAlignment="1">
      <alignment horizontal="right" vertical="top"/>
    </xf>
    <xf numFmtId="0" fontId="0" fillId="0" borderId="3" xfId="0" applyBorder="1" applyAlignment="1">
      <alignment horizontal="right" vertical="top"/>
    </xf>
    <xf numFmtId="0" fontId="0" fillId="0" borderId="4" xfId="0" applyBorder="1" applyAlignment="1">
      <alignment horizontal="right" vertical="top"/>
    </xf>
    <xf numFmtId="0" fontId="0" fillId="0" borderId="12" xfId="0" applyBorder="1" applyAlignment="1">
      <alignment horizontal="center" vertical="center"/>
    </xf>
    <xf numFmtId="0" fontId="0" fillId="0" borderId="0" xfId="0" applyBorder="1" applyAlignment="1">
      <alignment horizontal="center" vertical="center"/>
    </xf>
    <xf numFmtId="0" fontId="0" fillId="0" borderId="8" xfId="0" applyBorder="1" applyAlignment="1">
      <alignment horizontal="center" vertical="center"/>
    </xf>
    <xf numFmtId="0" fontId="0" fillId="0" borderId="11" xfId="0" applyBorder="1" applyAlignment="1">
      <alignment horizontal="distributed"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xf>
    <xf numFmtId="0" fontId="0" fillId="0" borderId="12" xfId="0" applyBorder="1" applyAlignment="1">
      <alignment horizontal="center"/>
    </xf>
    <xf numFmtId="0" fontId="0" fillId="0" borderId="5" xfId="0" applyBorder="1" applyAlignment="1">
      <alignment horizontal="center"/>
    </xf>
    <xf numFmtId="0" fontId="4" fillId="0" borderId="11" xfId="0" applyFont="1" applyBorder="1" applyAlignment="1">
      <alignment horizontal="right" vertical="center" wrapText="1" indent="1"/>
    </xf>
    <xf numFmtId="0" fontId="5" fillId="0" borderId="11" xfId="0" applyFont="1" applyBorder="1" applyAlignment="1">
      <alignment horizontal="right" vertical="center" indent="1"/>
    </xf>
    <xf numFmtId="0" fontId="6" fillId="0" borderId="0" xfId="0" applyFont="1" applyBorder="1" applyAlignment="1">
      <alignment vertical="distributed" wrapText="1"/>
    </xf>
    <xf numFmtId="0" fontId="7" fillId="0" borderId="0" xfId="0" applyFont="1" applyBorder="1" applyAlignment="1">
      <alignment horizontal="left" vertical="center" indent="3"/>
    </xf>
    <xf numFmtId="0" fontId="0" fillId="0" borderId="11" xfId="0" applyBorder="1" applyAlignment="1">
      <alignment horizontal="left" vertical="center" indent="1"/>
    </xf>
    <xf numFmtId="0" fontId="0" fillId="0" borderId="11" xfId="0" applyBorder="1" applyAlignment="1">
      <alignment horizontal="left" vertical="center" indent="1" shrinkToFit="1"/>
    </xf>
    <xf numFmtId="0" fontId="3" fillId="0" borderId="0" xfId="0" applyFont="1" applyAlignment="1">
      <alignment horizontal="center" vertical="center"/>
    </xf>
    <xf numFmtId="0" fontId="7" fillId="0" borderId="12" xfId="0" applyFont="1" applyBorder="1" applyAlignment="1">
      <alignment horizontal="right" vertical="center"/>
    </xf>
    <xf numFmtId="0" fontId="7" fillId="0" borderId="0" xfId="0" applyFont="1" applyBorder="1" applyAlignment="1">
      <alignment horizontal="right" vertical="center"/>
    </xf>
    <xf numFmtId="0" fontId="7" fillId="0" borderId="0" xfId="0" applyFont="1" applyBorder="1" applyAlignment="1">
      <alignment horizontal="right" vertical="center" indent="3"/>
    </xf>
    <xf numFmtId="0" fontId="7" fillId="0" borderId="0" xfId="0" applyFont="1" applyBorder="1" applyAlignment="1">
      <alignment horizontal="left" vertical="center" indent="2"/>
    </xf>
    <xf numFmtId="0" fontId="7" fillId="0" borderId="0" xfId="0" applyFont="1" applyBorder="1" applyAlignment="1">
      <alignment horizontal="left" vertical="center" indent="4"/>
    </xf>
    <xf numFmtId="0" fontId="7" fillId="0" borderId="0" xfId="0" applyFont="1" applyBorder="1" applyAlignment="1">
      <alignment horizontal="left" vertical="center"/>
    </xf>
    <xf numFmtId="49" fontId="18" fillId="0" borderId="12" xfId="0" applyNumberFormat="1" applyFont="1" applyBorder="1" applyAlignment="1">
      <alignment horizontal="center"/>
    </xf>
    <xf numFmtId="49" fontId="18" fillId="0" borderId="0" xfId="0" applyNumberFormat="1" applyFont="1" applyAlignment="1">
      <alignment horizontal="center"/>
    </xf>
    <xf numFmtId="49" fontId="18" fillId="0" borderId="12" xfId="0" applyNumberFormat="1" applyFont="1" applyBorder="1" applyAlignment="1">
      <alignment vertical="center"/>
    </xf>
    <xf numFmtId="49" fontId="18" fillId="0" borderId="0" xfId="0" applyNumberFormat="1" applyFont="1" applyBorder="1" applyAlignment="1">
      <alignment vertical="center"/>
    </xf>
    <xf numFmtId="49" fontId="18" fillId="0" borderId="8" xfId="0" applyNumberFormat="1" applyFont="1" applyBorder="1" applyAlignment="1">
      <alignment vertical="center"/>
    </xf>
    <xf numFmtId="49" fontId="17" fillId="0" borderId="0" xfId="0" applyNumberFormat="1" applyFont="1" applyAlignment="1">
      <alignment horizontal="center" vertical="top"/>
    </xf>
    <xf numFmtId="49" fontId="20" fillId="0" borderId="0" xfId="0" applyNumberFormat="1" applyFont="1" applyAlignment="1">
      <alignment horizontal="center" vertical="center"/>
    </xf>
    <xf numFmtId="0" fontId="18" fillId="0" borderId="6" xfId="0" applyNumberFormat="1" applyFont="1" applyBorder="1" applyAlignment="1">
      <alignment vertical="center" shrinkToFit="1"/>
    </xf>
    <xf numFmtId="176" fontId="19" fillId="0" borderId="10" xfId="0" applyNumberFormat="1" applyFont="1" applyBorder="1" applyAlignment="1">
      <alignment horizontal="right" vertical="center" wrapText="1"/>
    </xf>
    <xf numFmtId="176" fontId="19" fillId="0" borderId="11" xfId="0" applyNumberFormat="1" applyFont="1" applyBorder="1" applyAlignment="1">
      <alignment horizontal="right" vertical="center" wrapText="1"/>
    </xf>
    <xf numFmtId="176" fontId="19" fillId="0" borderId="9" xfId="0" applyNumberFormat="1" applyFont="1" applyBorder="1" applyAlignment="1">
      <alignment horizontal="right" vertical="center" wrapText="1"/>
    </xf>
    <xf numFmtId="49" fontId="18" fillId="0" borderId="0" xfId="0" applyNumberFormat="1" applyFont="1" applyAlignment="1">
      <alignment horizontal="left" vertical="center" indent="1"/>
    </xf>
    <xf numFmtId="0" fontId="15" fillId="6" borderId="11" xfId="5" applyFont="1" applyFill="1" applyBorder="1">
      <alignment vertical="center"/>
    </xf>
    <xf numFmtId="0" fontId="15" fillId="6" borderId="9" xfId="5" applyFont="1" applyFill="1" applyBorder="1">
      <alignment vertical="center"/>
    </xf>
    <xf numFmtId="0" fontId="14" fillId="0" borderId="3" xfId="5" applyFont="1" applyBorder="1" applyAlignment="1">
      <alignment horizontal="center" vertical="center" wrapText="1"/>
    </xf>
    <xf numFmtId="0" fontId="14" fillId="0" borderId="0" xfId="5" applyFont="1" applyAlignment="1">
      <alignment horizontal="center" vertical="center" wrapText="1"/>
    </xf>
    <xf numFmtId="0" fontId="14" fillId="0" borderId="6" xfId="5" applyFont="1" applyBorder="1" applyAlignment="1">
      <alignment horizontal="center" vertical="center" wrapText="1"/>
    </xf>
    <xf numFmtId="0" fontId="22" fillId="4" borderId="38" xfId="5" applyFont="1" applyFill="1" applyBorder="1">
      <alignment vertical="center"/>
    </xf>
    <xf numFmtId="0" fontId="21" fillId="0" borderId="0" xfId="3" applyFont="1" applyFill="1" applyBorder="1" applyAlignment="1">
      <alignment horizontal="center" vertical="center"/>
    </xf>
    <xf numFmtId="0" fontId="22" fillId="5" borderId="11" xfId="5" applyFont="1" applyFill="1" applyBorder="1">
      <alignment vertical="center"/>
    </xf>
    <xf numFmtId="0" fontId="14" fillId="6" borderId="11" xfId="5" applyFont="1" applyFill="1" applyBorder="1">
      <alignment vertical="center"/>
    </xf>
    <xf numFmtId="0" fontId="14" fillId="6" borderId="9" xfId="5" applyFont="1" applyFill="1" applyBorder="1">
      <alignment vertical="center"/>
    </xf>
    <xf numFmtId="0" fontId="14" fillId="4" borderId="13" xfId="5" applyFont="1" applyFill="1" applyBorder="1" applyAlignment="1">
      <alignment horizontal="center" vertical="center"/>
    </xf>
    <xf numFmtId="0" fontId="14" fillId="4" borderId="14" xfId="5" applyFont="1" applyFill="1" applyBorder="1" applyAlignment="1">
      <alignment horizontal="center" vertical="center"/>
    </xf>
    <xf numFmtId="0" fontId="14" fillId="4" borderId="48" xfId="5" applyFont="1" applyFill="1" applyBorder="1" applyAlignment="1">
      <alignment horizontal="center" vertical="center"/>
    </xf>
    <xf numFmtId="0" fontId="14" fillId="4" borderId="27" xfId="5" applyFont="1" applyFill="1" applyBorder="1" applyAlignment="1">
      <alignment horizontal="center" vertical="center"/>
    </xf>
    <xf numFmtId="0" fontId="14" fillId="4" borderId="18" xfId="5" applyFont="1" applyFill="1" applyBorder="1" applyAlignment="1">
      <alignment horizontal="center" vertical="center"/>
    </xf>
    <xf numFmtId="0" fontId="14" fillId="4" borderId="19" xfId="5" applyFont="1" applyFill="1" applyBorder="1" applyAlignment="1">
      <alignment horizontal="center" vertical="center"/>
    </xf>
    <xf numFmtId="0" fontId="14" fillId="4" borderId="15" xfId="5" applyFont="1" applyFill="1" applyBorder="1" applyAlignment="1">
      <alignment horizontal="center" vertical="center"/>
    </xf>
    <xf numFmtId="0" fontId="14" fillId="4" borderId="47" xfId="5" applyFont="1" applyFill="1" applyBorder="1" applyAlignment="1">
      <alignment horizontal="center" vertical="center"/>
    </xf>
    <xf numFmtId="0" fontId="14" fillId="4" borderId="16" xfId="5" applyFont="1" applyFill="1" applyBorder="1" applyAlignment="1">
      <alignment horizontal="center" vertical="center"/>
    </xf>
    <xf numFmtId="0" fontId="14" fillId="4" borderId="17" xfId="5" applyFont="1" applyFill="1" applyBorder="1" applyAlignment="1">
      <alignment horizontal="center" vertical="center"/>
    </xf>
    <xf numFmtId="0" fontId="14" fillId="4" borderId="29" xfId="5" applyFont="1" applyFill="1" applyBorder="1" applyAlignment="1">
      <alignment horizontal="center" vertical="center"/>
    </xf>
    <xf numFmtId="0" fontId="14" fillId="4" borderId="20" xfId="5" applyFont="1" applyFill="1" applyBorder="1" applyAlignment="1">
      <alignment horizontal="center" vertical="center"/>
    </xf>
    <xf numFmtId="0" fontId="14" fillId="4" borderId="10" xfId="5" applyFont="1" applyFill="1" applyBorder="1" applyAlignment="1">
      <alignment horizontal="center" vertical="center"/>
    </xf>
    <xf numFmtId="0" fontId="14" fillId="4" borderId="9" xfId="5" applyFont="1" applyFill="1" applyBorder="1" applyAlignment="1">
      <alignment horizontal="center" vertical="center"/>
    </xf>
    <xf numFmtId="177" fontId="14" fillId="4" borderId="19" xfId="5" applyNumberFormat="1" applyFont="1" applyFill="1" applyBorder="1" applyAlignment="1">
      <alignment horizontal="center" vertical="center"/>
    </xf>
    <xf numFmtId="177" fontId="14" fillId="4" borderId="49" xfId="5" applyNumberFormat="1" applyFont="1" applyFill="1" applyBorder="1" applyAlignment="1">
      <alignment horizontal="center" vertical="center"/>
    </xf>
    <xf numFmtId="0" fontId="15" fillId="0" borderId="0" xfId="3" applyFont="1" applyFill="1" applyBorder="1" applyAlignment="1">
      <alignment horizontal="left" vertical="center"/>
    </xf>
    <xf numFmtId="0" fontId="14" fillId="0" borderId="0" xfId="3" applyFont="1" applyFill="1" applyBorder="1" applyAlignment="1">
      <alignment horizontal="left" vertical="center" wrapText="1"/>
    </xf>
    <xf numFmtId="0" fontId="14" fillId="0" borderId="0" xfId="3" applyFont="1" applyFill="1" applyBorder="1" applyAlignment="1">
      <alignment horizontal="left" vertical="center"/>
    </xf>
  </cellXfs>
  <cellStyles count="7">
    <cellStyle name="パーセント" xfId="2" builtinId="5"/>
    <cellStyle name="桁区切り" xfId="1" builtinId="6"/>
    <cellStyle name="桁区切り 2" xfId="4"/>
    <cellStyle name="桁区切り 5" xfId="6"/>
    <cellStyle name="標準" xfId="0" builtinId="0"/>
    <cellStyle name="標準 2" xfId="3"/>
    <cellStyle name="標準 9" xfId="5"/>
  </cellStyles>
  <dxfs count="4">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AF32"/>
  <sheetViews>
    <sheetView tabSelected="1" zoomScale="90" zoomScaleNormal="90" workbookViewId="0">
      <selection activeCell="AG14" sqref="AG14"/>
    </sheetView>
  </sheetViews>
  <sheetFormatPr defaultRowHeight="13.5"/>
  <cols>
    <col min="1" max="2" width="1.625" customWidth="1"/>
    <col min="3" max="3" width="19.5" customWidth="1"/>
    <col min="4" max="5" width="1.625" customWidth="1"/>
    <col min="6" max="6" width="4.25" customWidth="1"/>
    <col min="7" max="8" width="1.625" customWidth="1"/>
    <col min="9" max="9" width="4.25" customWidth="1"/>
    <col min="10" max="11" width="1.625" customWidth="1"/>
    <col min="12" max="12" width="4.25" customWidth="1"/>
    <col min="13" max="14" width="1.625" customWidth="1"/>
    <col min="15" max="15" width="4.25" customWidth="1"/>
    <col min="16" max="17" width="1.625" customWidth="1"/>
    <col min="18" max="18" width="4.25" customWidth="1"/>
    <col min="19" max="20" width="1.625" customWidth="1"/>
    <col min="21" max="21" width="4.25" customWidth="1"/>
    <col min="22" max="23" width="1.625" customWidth="1"/>
    <col min="24" max="24" width="4.25" customWidth="1"/>
    <col min="25" max="26" width="1.625" customWidth="1"/>
    <col min="27" max="27" width="4.25" customWidth="1"/>
    <col min="28" max="29" width="1.625" customWidth="1"/>
    <col min="30" max="30" width="4.25" customWidth="1"/>
    <col min="31" max="31" width="1.625" customWidth="1"/>
    <col min="32" max="32" width="8.625" customWidth="1"/>
  </cols>
  <sheetData>
    <row r="1" spans="2:32" ht="22.5" customHeight="1">
      <c r="C1" s="172"/>
      <c r="D1" s="172"/>
      <c r="E1" s="172"/>
      <c r="F1" s="172"/>
      <c r="G1" s="172"/>
      <c r="H1" s="172"/>
      <c r="I1" s="172"/>
      <c r="J1" s="172"/>
      <c r="K1" s="172"/>
      <c r="L1" s="172"/>
      <c r="M1" s="172"/>
      <c r="N1" s="172"/>
      <c r="O1" s="172"/>
      <c r="P1" s="172"/>
      <c r="Q1" s="172"/>
      <c r="R1" s="172"/>
      <c r="S1" s="172"/>
      <c r="T1" s="172"/>
      <c r="U1" s="172"/>
      <c r="V1" s="172"/>
      <c r="W1" s="172"/>
      <c r="X1" s="172"/>
      <c r="Y1" s="172"/>
      <c r="Z1" s="172"/>
      <c r="AA1" s="172"/>
      <c r="AB1" s="172"/>
      <c r="AC1" s="172"/>
      <c r="AD1" s="172"/>
    </row>
    <row r="2" spans="2:32" ht="22.5" customHeight="1">
      <c r="C2" s="1" t="s">
        <v>24</v>
      </c>
    </row>
    <row r="3" spans="2:32" ht="30.75">
      <c r="B3" s="152" t="s">
        <v>16</v>
      </c>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4"/>
      <c r="AF3" s="4"/>
    </row>
    <row r="4" spans="2:32" ht="22.5" customHeight="1"/>
    <row r="5" spans="2:32">
      <c r="B5" s="163"/>
      <c r="C5" s="160" t="s">
        <v>0</v>
      </c>
      <c r="D5" s="161"/>
      <c r="E5" s="154" t="s">
        <v>1</v>
      </c>
      <c r="F5" s="155"/>
      <c r="G5" s="156"/>
      <c r="H5" s="154" t="s">
        <v>2</v>
      </c>
      <c r="I5" s="155"/>
      <c r="J5" s="156"/>
      <c r="K5" s="154" t="s">
        <v>3</v>
      </c>
      <c r="L5" s="155"/>
      <c r="M5" s="156"/>
      <c r="N5" s="154" t="s">
        <v>4</v>
      </c>
      <c r="O5" s="155"/>
      <c r="P5" s="156"/>
      <c r="Q5" s="154" t="s">
        <v>5</v>
      </c>
      <c r="R5" s="155"/>
      <c r="S5" s="156"/>
      <c r="T5" s="154" t="s">
        <v>2</v>
      </c>
      <c r="U5" s="155"/>
      <c r="V5" s="156"/>
      <c r="W5" s="154" t="s">
        <v>3</v>
      </c>
      <c r="X5" s="155"/>
      <c r="Y5" s="156"/>
      <c r="Z5" s="154" t="s">
        <v>4</v>
      </c>
      <c r="AA5" s="155"/>
      <c r="AB5" s="156"/>
      <c r="AC5" s="154" t="s">
        <v>6</v>
      </c>
      <c r="AD5" s="155"/>
      <c r="AE5" s="156"/>
      <c r="AF5" s="5"/>
    </row>
    <row r="6" spans="2:32" ht="41.25" customHeight="1">
      <c r="B6" s="164"/>
      <c r="C6" s="160"/>
      <c r="D6" s="159"/>
      <c r="E6" s="157"/>
      <c r="F6" s="158"/>
      <c r="G6" s="159"/>
      <c r="H6" s="157"/>
      <c r="I6" s="158"/>
      <c r="J6" s="159"/>
      <c r="K6" s="157"/>
      <c r="L6" s="158"/>
      <c r="M6" s="159"/>
      <c r="N6" s="157"/>
      <c r="O6" s="158"/>
      <c r="P6" s="159"/>
      <c r="Q6" s="157"/>
      <c r="R6" s="158"/>
      <c r="S6" s="159"/>
      <c r="T6" s="157"/>
      <c r="U6" s="158"/>
      <c r="V6" s="159"/>
      <c r="W6" s="157"/>
      <c r="X6" s="158"/>
      <c r="Y6" s="159"/>
      <c r="Z6" s="157"/>
      <c r="AA6" s="158"/>
      <c r="AB6" s="159"/>
      <c r="AC6" s="157"/>
      <c r="AD6" s="158"/>
      <c r="AE6" s="159"/>
      <c r="AF6" s="6"/>
    </row>
    <row r="7" spans="2:32" ht="69" customHeight="1">
      <c r="B7" s="165"/>
      <c r="C7" s="160"/>
      <c r="D7" s="162"/>
      <c r="E7" s="10"/>
      <c r="F7" s="166" t="s">
        <v>14</v>
      </c>
      <c r="G7" s="166"/>
      <c r="H7" s="166"/>
      <c r="I7" s="167"/>
      <c r="J7" s="167"/>
      <c r="K7" s="167"/>
      <c r="L7" s="167"/>
      <c r="M7" s="167"/>
      <c r="N7" s="167"/>
      <c r="O7" s="167"/>
      <c r="P7" s="167"/>
      <c r="Q7" s="167"/>
      <c r="R7" s="167"/>
      <c r="S7" s="167"/>
      <c r="T7" s="167"/>
      <c r="U7" s="167"/>
      <c r="V7" s="167"/>
      <c r="W7" s="167"/>
      <c r="X7" s="167"/>
      <c r="Y7" s="167"/>
      <c r="Z7" s="167"/>
      <c r="AA7" s="167"/>
      <c r="AB7" s="167"/>
      <c r="AC7" s="167"/>
      <c r="AD7" s="167"/>
      <c r="AE7" s="11"/>
      <c r="AF7" s="7"/>
    </row>
    <row r="8" spans="2:32" ht="22.5" customHeight="1">
      <c r="B8" s="12"/>
      <c r="C8" s="3" t="s">
        <v>7</v>
      </c>
      <c r="D8" s="2"/>
      <c r="E8" s="12"/>
      <c r="F8" s="171" t="s">
        <v>167</v>
      </c>
      <c r="G8" s="171"/>
      <c r="H8" s="171"/>
      <c r="I8" s="171"/>
      <c r="J8" s="171"/>
      <c r="K8" s="171"/>
      <c r="L8" s="171"/>
      <c r="M8" s="171"/>
      <c r="N8" s="171"/>
      <c r="O8" s="171"/>
      <c r="P8" s="171"/>
      <c r="Q8" s="171"/>
      <c r="R8" s="171"/>
      <c r="S8" s="171"/>
      <c r="T8" s="171"/>
      <c r="U8" s="171"/>
      <c r="V8" s="171"/>
      <c r="W8" s="171"/>
      <c r="X8" s="171"/>
      <c r="Y8" s="171"/>
      <c r="Z8" s="171"/>
      <c r="AA8" s="171"/>
      <c r="AB8" s="171"/>
      <c r="AC8" s="171"/>
      <c r="AD8" s="171"/>
      <c r="AE8" s="13"/>
      <c r="AF8" s="8"/>
    </row>
    <row r="9" spans="2:32" ht="22.5" customHeight="1">
      <c r="B9" s="12"/>
      <c r="C9" s="3" t="s">
        <v>8</v>
      </c>
      <c r="D9" s="2"/>
      <c r="E9" s="12"/>
      <c r="F9" s="170" t="s">
        <v>12</v>
      </c>
      <c r="G9" s="170"/>
      <c r="H9" s="170"/>
      <c r="I9" s="170"/>
      <c r="J9" s="170"/>
      <c r="K9" s="170"/>
      <c r="L9" s="170"/>
      <c r="M9" s="170"/>
      <c r="N9" s="170"/>
      <c r="O9" s="170"/>
      <c r="P9" s="170"/>
      <c r="Q9" s="170"/>
      <c r="R9" s="170"/>
      <c r="S9" s="170"/>
      <c r="T9" s="170"/>
      <c r="U9" s="170"/>
      <c r="V9" s="170"/>
      <c r="W9" s="170"/>
      <c r="X9" s="170"/>
      <c r="Y9" s="170"/>
      <c r="Z9" s="170"/>
      <c r="AA9" s="170"/>
      <c r="AB9" s="170"/>
      <c r="AC9" s="170"/>
      <c r="AD9" s="170"/>
      <c r="AE9" s="13"/>
      <c r="AF9" s="8"/>
    </row>
    <row r="10" spans="2:32" ht="22.5" customHeight="1">
      <c r="B10" s="12"/>
      <c r="C10" s="3" t="s">
        <v>9</v>
      </c>
      <c r="D10" s="2"/>
      <c r="E10" s="12"/>
      <c r="F10" s="170" t="s">
        <v>169</v>
      </c>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3"/>
      <c r="AF10" s="8"/>
    </row>
    <row r="11" spans="2:32" ht="22.5" customHeight="1">
      <c r="B11" s="12"/>
      <c r="C11" s="3" t="s">
        <v>10</v>
      </c>
      <c r="D11" s="2"/>
      <c r="E11" s="12"/>
      <c r="F11" s="170" t="s">
        <v>12</v>
      </c>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3"/>
      <c r="AF11" s="8"/>
    </row>
    <row r="12" spans="2:32" ht="22.5" customHeight="1">
      <c r="B12" s="12"/>
      <c r="C12" s="3" t="s">
        <v>11</v>
      </c>
      <c r="D12" s="2"/>
      <c r="E12" s="12"/>
      <c r="F12" s="170" t="s">
        <v>13</v>
      </c>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3"/>
      <c r="AF12" s="8"/>
    </row>
    <row r="13" spans="2:32" ht="22.5" customHeight="1">
      <c r="B13" s="14"/>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6"/>
    </row>
    <row r="14" spans="2:32" ht="54.75" customHeight="1">
      <c r="B14" s="17"/>
      <c r="C14" s="168" t="s">
        <v>15</v>
      </c>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8"/>
      <c r="AF14" s="9"/>
    </row>
    <row r="15" spans="2:32" ht="22.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1"/>
    </row>
    <row r="16" spans="2:32" ht="22.5" customHeight="1">
      <c r="B16" s="19"/>
      <c r="C16" s="169" t="s">
        <v>172</v>
      </c>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21"/>
    </row>
    <row r="17" spans="2:31" ht="22.5" customHeight="1">
      <c r="B17" s="19"/>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1"/>
    </row>
    <row r="18" spans="2:31" ht="22.5" customHeight="1">
      <c r="B18" s="173" t="s">
        <v>17</v>
      </c>
      <c r="C18" s="174"/>
      <c r="D18" s="174"/>
      <c r="E18" s="174"/>
      <c r="F18" s="174"/>
      <c r="G18" s="174"/>
      <c r="H18" s="174"/>
      <c r="I18" s="174"/>
      <c r="J18" s="174"/>
      <c r="K18" s="174"/>
      <c r="L18" s="174"/>
      <c r="M18" s="20"/>
      <c r="N18" s="20"/>
      <c r="O18" s="20"/>
      <c r="P18" s="20"/>
      <c r="Q18" s="20"/>
      <c r="R18" s="20"/>
      <c r="S18" s="20"/>
      <c r="T18" s="20"/>
      <c r="U18" s="20"/>
      <c r="V18" s="20"/>
      <c r="W18" s="20"/>
      <c r="X18" s="20"/>
      <c r="Y18" s="20"/>
      <c r="Z18" s="20"/>
      <c r="AA18" s="20"/>
      <c r="AB18" s="20"/>
      <c r="AC18" s="20"/>
      <c r="AD18" s="20"/>
      <c r="AE18" s="21"/>
    </row>
    <row r="19" spans="2:31" ht="22.5" customHeight="1">
      <c r="B19" s="173" t="s">
        <v>18</v>
      </c>
      <c r="C19" s="174"/>
      <c r="D19" s="174"/>
      <c r="E19" s="174"/>
      <c r="F19" s="174"/>
      <c r="G19" s="174"/>
      <c r="H19" s="174"/>
      <c r="I19" s="174"/>
      <c r="J19" s="174"/>
      <c r="K19" s="174"/>
      <c r="L19" s="174"/>
      <c r="M19" s="174"/>
      <c r="N19" s="20"/>
      <c r="O19" s="178"/>
      <c r="P19" s="178"/>
      <c r="Q19" s="178"/>
      <c r="R19" s="178"/>
      <c r="S19" s="178"/>
      <c r="T19" s="178"/>
      <c r="U19" s="178"/>
      <c r="V19" s="178"/>
      <c r="W19" s="178"/>
      <c r="X19" s="178"/>
      <c r="Y19" s="178"/>
      <c r="Z19" s="178"/>
      <c r="AA19" s="178"/>
      <c r="AB19" s="178"/>
      <c r="AC19" s="178"/>
      <c r="AD19" s="178"/>
      <c r="AE19" s="21"/>
    </row>
    <row r="20" spans="2:31" ht="22.5" customHeight="1">
      <c r="B20" s="19"/>
      <c r="C20" s="20"/>
      <c r="D20" s="20"/>
      <c r="E20" s="20"/>
      <c r="F20" s="20"/>
      <c r="G20" s="20"/>
      <c r="H20" s="20"/>
      <c r="I20" s="20"/>
      <c r="J20" s="20"/>
      <c r="K20" s="20"/>
      <c r="L20" s="20"/>
      <c r="M20" s="20"/>
      <c r="N20" s="20"/>
      <c r="O20" s="178"/>
      <c r="P20" s="178"/>
      <c r="Q20" s="178"/>
      <c r="R20" s="178"/>
      <c r="S20" s="178"/>
      <c r="T20" s="178"/>
      <c r="U20" s="178"/>
      <c r="V20" s="178"/>
      <c r="W20" s="178"/>
      <c r="X20" s="178"/>
      <c r="Y20" s="178"/>
      <c r="Z20" s="178"/>
      <c r="AA20" s="178"/>
      <c r="AB20" s="178"/>
      <c r="AC20" s="178"/>
      <c r="AD20" s="178"/>
      <c r="AE20" s="21"/>
    </row>
    <row r="21" spans="2:31" ht="22.5" customHeight="1">
      <c r="B21" s="173" t="s">
        <v>19</v>
      </c>
      <c r="C21" s="174"/>
      <c r="D21" s="174"/>
      <c r="E21" s="174"/>
      <c r="F21" s="174"/>
      <c r="G21" s="174"/>
      <c r="H21" s="174"/>
      <c r="I21" s="174"/>
      <c r="J21" s="174"/>
      <c r="K21" s="174"/>
      <c r="L21" s="174"/>
      <c r="M21" s="174"/>
      <c r="N21" s="20"/>
      <c r="O21" s="178"/>
      <c r="P21" s="178"/>
      <c r="Q21" s="178"/>
      <c r="R21" s="178"/>
      <c r="S21" s="178"/>
      <c r="T21" s="178"/>
      <c r="U21" s="178"/>
      <c r="V21" s="178"/>
      <c r="W21" s="178"/>
      <c r="X21" s="178"/>
      <c r="Y21" s="178"/>
      <c r="Z21" s="178"/>
      <c r="AA21" s="178"/>
      <c r="AB21" s="178"/>
      <c r="AC21" s="178"/>
      <c r="AD21" s="178"/>
      <c r="AE21" s="21"/>
    </row>
    <row r="22" spans="2:31" ht="22.5" customHeight="1">
      <c r="B22" s="19"/>
      <c r="C22" s="20"/>
      <c r="D22" s="20"/>
      <c r="E22" s="20"/>
      <c r="F22" s="20"/>
      <c r="G22" s="20"/>
      <c r="H22" s="20"/>
      <c r="I22" s="20"/>
      <c r="J22" s="20"/>
      <c r="K22" s="20"/>
      <c r="L22" s="20"/>
      <c r="M22" s="20"/>
      <c r="N22" s="20"/>
      <c r="O22" s="178"/>
      <c r="P22" s="178"/>
      <c r="Q22" s="178"/>
      <c r="R22" s="178"/>
      <c r="S22" s="178"/>
      <c r="T22" s="178"/>
      <c r="U22" s="178"/>
      <c r="V22" s="178"/>
      <c r="W22" s="178"/>
      <c r="X22" s="178"/>
      <c r="Y22" s="178"/>
      <c r="Z22" s="178"/>
      <c r="AA22" s="178"/>
      <c r="AB22" s="178"/>
      <c r="AC22" s="178"/>
      <c r="AD22" s="178"/>
      <c r="AE22" s="21"/>
    </row>
    <row r="23" spans="2:31" ht="22.5" customHeight="1">
      <c r="B23" s="173" t="s">
        <v>20</v>
      </c>
      <c r="C23" s="174"/>
      <c r="D23" s="174"/>
      <c r="E23" s="174"/>
      <c r="F23" s="174"/>
      <c r="G23" s="174"/>
      <c r="H23" s="174"/>
      <c r="I23" s="174"/>
      <c r="J23" s="174"/>
      <c r="K23" s="174"/>
      <c r="L23" s="174"/>
      <c r="M23" s="174"/>
      <c r="N23" s="20"/>
      <c r="O23" s="175" t="s">
        <v>23</v>
      </c>
      <c r="P23" s="175"/>
      <c r="Q23" s="175"/>
      <c r="R23" s="175"/>
      <c r="S23" s="175"/>
      <c r="T23" s="175"/>
      <c r="U23" s="175"/>
      <c r="V23" s="175"/>
      <c r="W23" s="175"/>
      <c r="X23" s="175"/>
      <c r="Y23" s="175"/>
      <c r="Z23" s="175"/>
      <c r="AA23" s="175"/>
      <c r="AB23" s="175"/>
      <c r="AC23" s="175"/>
      <c r="AD23" s="175"/>
      <c r="AE23" s="21"/>
    </row>
    <row r="24" spans="2:31" ht="22.5"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1"/>
    </row>
    <row r="25" spans="2:31" ht="22.5" customHeight="1">
      <c r="B25" s="173" t="s">
        <v>21</v>
      </c>
      <c r="C25" s="174"/>
      <c r="D25" s="174"/>
      <c r="E25" s="174"/>
      <c r="F25" s="174"/>
      <c r="G25" s="174"/>
      <c r="H25" s="174"/>
      <c r="I25" s="174"/>
      <c r="J25" s="174"/>
      <c r="K25" s="174"/>
      <c r="L25" s="174"/>
      <c r="M25" s="20"/>
      <c r="N25" s="20"/>
      <c r="O25" s="20"/>
      <c r="P25" s="20"/>
      <c r="Q25" s="20"/>
      <c r="R25" s="20"/>
      <c r="S25" s="20"/>
      <c r="T25" s="20"/>
      <c r="U25" s="20"/>
      <c r="V25" s="20"/>
      <c r="W25" s="20"/>
      <c r="X25" s="20"/>
      <c r="Y25" s="20"/>
      <c r="Z25" s="20"/>
      <c r="AA25" s="20"/>
      <c r="AB25" s="20"/>
      <c r="AC25" s="20"/>
      <c r="AD25" s="20"/>
      <c r="AE25" s="21"/>
    </row>
    <row r="26" spans="2:31" ht="22.5" customHeight="1">
      <c r="B26" s="173" t="s">
        <v>20</v>
      </c>
      <c r="C26" s="174"/>
      <c r="D26" s="174"/>
      <c r="E26" s="174"/>
      <c r="F26" s="174"/>
      <c r="G26" s="174"/>
      <c r="H26" s="174"/>
      <c r="I26" s="174"/>
      <c r="J26" s="174"/>
      <c r="K26" s="174"/>
      <c r="L26" s="174"/>
      <c r="M26" s="174"/>
      <c r="N26" s="20"/>
      <c r="O26" s="175" t="s">
        <v>23</v>
      </c>
      <c r="P26" s="175"/>
      <c r="Q26" s="175"/>
      <c r="R26" s="175"/>
      <c r="S26" s="175"/>
      <c r="T26" s="175"/>
      <c r="U26" s="175"/>
      <c r="V26" s="175"/>
      <c r="W26" s="175"/>
      <c r="X26" s="175"/>
      <c r="Y26" s="175"/>
      <c r="Z26" s="175"/>
      <c r="AA26" s="175"/>
      <c r="AB26" s="175"/>
      <c r="AC26" s="175"/>
      <c r="AD26" s="175"/>
      <c r="AE26" s="21"/>
    </row>
    <row r="27" spans="2:31" ht="22.5" customHeight="1">
      <c r="B27" s="19"/>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1"/>
    </row>
    <row r="28" spans="2:31" ht="22.5" customHeight="1">
      <c r="B28" s="19"/>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1"/>
    </row>
    <row r="29" spans="2:31" ht="22.5" customHeight="1">
      <c r="B29" s="19"/>
      <c r="C29" s="176" t="s">
        <v>22</v>
      </c>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21"/>
    </row>
    <row r="30" spans="2:31" ht="22.5" customHeight="1">
      <c r="B30" s="19"/>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1"/>
    </row>
    <row r="31" spans="2:31" ht="22.5" customHeight="1">
      <c r="B31" s="19"/>
      <c r="C31" s="177" t="s">
        <v>168</v>
      </c>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c r="AC31" s="177"/>
      <c r="AD31" s="177"/>
      <c r="AE31" s="21"/>
    </row>
    <row r="32" spans="2:31" ht="22.5" customHeight="1">
      <c r="B32" s="22"/>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4"/>
    </row>
  </sheetData>
  <mergeCells count="45">
    <mergeCell ref="C1:AD1"/>
    <mergeCell ref="B26:M26"/>
    <mergeCell ref="O26:AD26"/>
    <mergeCell ref="C29:AD29"/>
    <mergeCell ref="C31:AD31"/>
    <mergeCell ref="B21:M21"/>
    <mergeCell ref="O21:AD21"/>
    <mergeCell ref="O22:AD22"/>
    <mergeCell ref="B23:M23"/>
    <mergeCell ref="O23:AD23"/>
    <mergeCell ref="B25:L25"/>
    <mergeCell ref="B19:M19"/>
    <mergeCell ref="B18:L18"/>
    <mergeCell ref="O19:AD19"/>
    <mergeCell ref="O20:AD20"/>
    <mergeCell ref="Z5:AB5"/>
    <mergeCell ref="C14:AD14"/>
    <mergeCell ref="C16:AD16"/>
    <mergeCell ref="Q5:S5"/>
    <mergeCell ref="Q6:S6"/>
    <mergeCell ref="T5:V5"/>
    <mergeCell ref="T6:V6"/>
    <mergeCell ref="W5:Y5"/>
    <mergeCell ref="W6:Y6"/>
    <mergeCell ref="F12:AD12"/>
    <mergeCell ref="F8:AD8"/>
    <mergeCell ref="F9:AD9"/>
    <mergeCell ref="F10:AD10"/>
    <mergeCell ref="F11:AD11"/>
    <mergeCell ref="B3:AD3"/>
    <mergeCell ref="E5:G5"/>
    <mergeCell ref="E6:G6"/>
    <mergeCell ref="H5:J5"/>
    <mergeCell ref="H6:J6"/>
    <mergeCell ref="C5:C7"/>
    <mergeCell ref="K5:M5"/>
    <mergeCell ref="K6:M6"/>
    <mergeCell ref="N5:P5"/>
    <mergeCell ref="N6:P6"/>
    <mergeCell ref="D5:D7"/>
    <mergeCell ref="B5:B7"/>
    <mergeCell ref="F7:AD7"/>
    <mergeCell ref="Z6:AB6"/>
    <mergeCell ref="AC5:AE5"/>
    <mergeCell ref="AC6:AE6"/>
  </mergeCells>
  <phoneticPr fontId="2"/>
  <printOptions horizontalCentered="1" verticalCentered="1"/>
  <pageMargins left="0.59055118110236227" right="0.59055118110236227" top="0.59055118110236227" bottom="0.59055118110236227" header="0.19685039370078741" footer="0.19685039370078741"/>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T40"/>
  <sheetViews>
    <sheetView view="pageBreakPreview" topLeftCell="A19" zoomScaleNormal="100" zoomScaleSheetLayoutView="100" workbookViewId="0">
      <selection activeCell="B37" sqref="B37:G37"/>
    </sheetView>
  </sheetViews>
  <sheetFormatPr defaultColWidth="9" defaultRowHeight="15.75"/>
  <cols>
    <col min="1" max="1" width="2.625" style="26" customWidth="1"/>
    <col min="2" max="2" width="7.75" style="37" bestFit="1" customWidth="1"/>
    <col min="3" max="3" width="38.125" style="26" customWidth="1"/>
    <col min="4" max="4" width="11.5" style="26" bestFit="1" customWidth="1"/>
    <col min="5" max="5" width="5.25" style="26" bestFit="1" customWidth="1"/>
    <col min="6" max="6" width="11.5" style="26" bestFit="1" customWidth="1"/>
    <col min="7" max="7" width="28.625" style="45" customWidth="1"/>
    <col min="8" max="8" width="10.375" style="26" bestFit="1" customWidth="1"/>
    <col min="9" max="9" width="9.75" style="27" bestFit="1" customWidth="1"/>
    <col min="10" max="10" width="9" style="26"/>
    <col min="11" max="11" width="9" style="28"/>
    <col min="12" max="12" width="9" style="26"/>
    <col min="13" max="14" width="9" style="28"/>
    <col min="15" max="16384" width="9" style="26"/>
  </cols>
  <sheetData>
    <row r="1" spans="2:20" ht="22.5" customHeight="1">
      <c r="B1" s="184"/>
      <c r="C1" s="184"/>
      <c r="D1" s="184"/>
      <c r="E1" s="184"/>
      <c r="F1" s="184"/>
      <c r="G1" s="184"/>
    </row>
    <row r="2" spans="2:20" ht="20.100000000000001" customHeight="1">
      <c r="B2" s="190" t="s">
        <v>43</v>
      </c>
      <c r="C2" s="190"/>
      <c r="D2" s="190"/>
      <c r="E2" s="190"/>
      <c r="F2" s="190"/>
      <c r="G2" s="190"/>
      <c r="H2" s="29"/>
      <c r="I2" s="30"/>
      <c r="J2" s="29"/>
      <c r="K2" s="31"/>
      <c r="M2" s="31"/>
      <c r="N2" s="31"/>
    </row>
    <row r="3" spans="2:20" ht="30" customHeight="1">
      <c r="B3" s="185" t="s">
        <v>44</v>
      </c>
      <c r="C3" s="185"/>
      <c r="D3" s="185"/>
      <c r="E3" s="185"/>
      <c r="F3" s="185"/>
      <c r="G3" s="185"/>
      <c r="H3" s="29"/>
      <c r="I3" s="30"/>
      <c r="J3" s="29"/>
      <c r="K3" s="31"/>
      <c r="M3" s="31"/>
      <c r="N3" s="31"/>
    </row>
    <row r="4" spans="2:20" ht="15" customHeight="1">
      <c r="B4" s="32"/>
      <c r="C4" s="32"/>
      <c r="D4" s="32"/>
      <c r="E4" s="32"/>
      <c r="F4" s="32"/>
      <c r="G4" s="32"/>
      <c r="H4" s="29"/>
      <c r="I4" s="30"/>
      <c r="J4" s="29"/>
      <c r="K4" s="31"/>
      <c r="M4" s="31"/>
      <c r="N4" s="31"/>
    </row>
    <row r="5" spans="2:20" ht="30" customHeight="1">
      <c r="B5" s="32"/>
      <c r="C5" s="32"/>
      <c r="D5" s="32"/>
      <c r="E5" s="32"/>
      <c r="F5" s="33" t="s">
        <v>25</v>
      </c>
      <c r="G5" s="34"/>
      <c r="H5" s="29"/>
      <c r="I5" s="30"/>
      <c r="J5" s="29"/>
      <c r="K5" s="31"/>
      <c r="M5" s="31"/>
      <c r="N5" s="31"/>
    </row>
    <row r="6" spans="2:20" ht="15" customHeight="1">
      <c r="B6" s="32"/>
      <c r="C6" s="32"/>
      <c r="D6" s="32"/>
      <c r="E6" s="32"/>
      <c r="F6" s="35"/>
      <c r="G6" s="35"/>
      <c r="H6" s="35"/>
      <c r="I6" s="35"/>
      <c r="J6" s="29"/>
      <c r="K6" s="31"/>
      <c r="M6" s="31"/>
      <c r="N6" s="31"/>
    </row>
    <row r="7" spans="2:20" ht="30" customHeight="1">
      <c r="B7" s="36" t="s">
        <v>26</v>
      </c>
      <c r="C7" s="186" t="str">
        <f>様式11!F8</f>
        <v>市町村事務処理標準システム導入及び沖縄県国保共同クラウド構築・運用保守業務</v>
      </c>
      <c r="D7" s="186"/>
      <c r="E7" s="186"/>
      <c r="F7" s="186"/>
      <c r="G7" s="35"/>
      <c r="H7" s="29"/>
      <c r="I7" s="30"/>
      <c r="J7" s="29"/>
      <c r="K7" s="31"/>
      <c r="M7" s="31"/>
      <c r="N7" s="31"/>
    </row>
    <row r="8" spans="2:20" ht="15" customHeight="1">
      <c r="F8" s="32"/>
      <c r="G8" s="38"/>
      <c r="N8" s="26"/>
    </row>
    <row r="9" spans="2:20" ht="39.950000000000003" customHeight="1">
      <c r="B9" s="39" t="s">
        <v>27</v>
      </c>
      <c r="C9" s="40" t="s">
        <v>36</v>
      </c>
      <c r="D9" s="40" t="s">
        <v>37</v>
      </c>
      <c r="E9" s="39" t="s">
        <v>28</v>
      </c>
      <c r="F9" s="40" t="s">
        <v>29</v>
      </c>
      <c r="G9" s="39" t="s">
        <v>30</v>
      </c>
      <c r="H9" s="179"/>
      <c r="I9" s="180"/>
      <c r="N9" s="26"/>
    </row>
    <row r="10" spans="2:20" s="45" customFormat="1">
      <c r="B10" s="41" t="s">
        <v>38</v>
      </c>
      <c r="C10" s="42" t="s">
        <v>76</v>
      </c>
      <c r="D10" s="43"/>
      <c r="E10" s="43"/>
      <c r="F10" s="44">
        <f>SUBTOTAL(9,F11:F13)</f>
        <v>0</v>
      </c>
      <c r="G10" s="61"/>
      <c r="H10" s="68"/>
      <c r="I10" s="69"/>
      <c r="K10" s="47"/>
      <c r="L10" s="47"/>
      <c r="M10" s="47"/>
      <c r="N10" s="26"/>
      <c r="O10" s="26"/>
      <c r="P10" s="26"/>
      <c r="Q10" s="26"/>
      <c r="R10" s="26"/>
      <c r="S10" s="26"/>
      <c r="T10" s="26"/>
    </row>
    <row r="11" spans="2:20" s="45" customFormat="1" ht="24.95" customHeight="1">
      <c r="B11" s="48" t="s">
        <v>39</v>
      </c>
      <c r="C11" s="49" t="s">
        <v>77</v>
      </c>
      <c r="D11" s="50"/>
      <c r="E11" s="51">
        <v>1</v>
      </c>
      <c r="F11" s="50">
        <f t="shared" ref="F11" si="0">IF(ISNUMBER(D11),D11*E11,0)</f>
        <v>0</v>
      </c>
      <c r="G11" s="62"/>
      <c r="I11" s="46"/>
      <c r="K11" s="47"/>
      <c r="L11" s="47"/>
      <c r="M11" s="47"/>
      <c r="N11" s="26"/>
      <c r="O11" s="26"/>
      <c r="P11" s="26"/>
      <c r="Q11" s="26"/>
      <c r="R11" s="26"/>
      <c r="S11" s="26"/>
      <c r="T11" s="26"/>
    </row>
    <row r="12" spans="2:20" s="45" customFormat="1" ht="24.95" customHeight="1">
      <c r="B12" s="48" t="s">
        <v>40</v>
      </c>
      <c r="C12" s="49" t="s">
        <v>78</v>
      </c>
      <c r="D12" s="50"/>
      <c r="E12" s="51">
        <v>1</v>
      </c>
      <c r="F12" s="50">
        <f t="shared" ref="F12:F13" si="1">IF(ISNUMBER(D12),D12*E12,0)</f>
        <v>0</v>
      </c>
      <c r="G12" s="62"/>
      <c r="I12" s="46"/>
      <c r="K12" s="47"/>
      <c r="L12" s="47"/>
      <c r="M12" s="47"/>
      <c r="N12" s="26"/>
      <c r="O12" s="26"/>
      <c r="P12" s="26"/>
      <c r="Q12" s="26"/>
      <c r="R12" s="26"/>
      <c r="S12" s="26"/>
      <c r="T12" s="26"/>
    </row>
    <row r="13" spans="2:20" s="45" customFormat="1" ht="24.95" customHeight="1">
      <c r="B13" s="48" t="s">
        <v>79</v>
      </c>
      <c r="C13" s="49" t="s">
        <v>80</v>
      </c>
      <c r="D13" s="50"/>
      <c r="E13" s="51">
        <v>1</v>
      </c>
      <c r="F13" s="50">
        <f t="shared" si="1"/>
        <v>0</v>
      </c>
      <c r="G13" s="62"/>
      <c r="I13" s="46"/>
      <c r="K13" s="47"/>
      <c r="L13" s="47"/>
      <c r="M13" s="47"/>
      <c r="N13" s="26"/>
      <c r="O13" s="26"/>
      <c r="P13" s="26"/>
      <c r="Q13" s="26"/>
      <c r="R13" s="26"/>
      <c r="S13" s="26"/>
      <c r="T13" s="26"/>
    </row>
    <row r="14" spans="2:20" s="45" customFormat="1">
      <c r="B14" s="41" t="s">
        <v>41</v>
      </c>
      <c r="C14" s="42" t="s">
        <v>81</v>
      </c>
      <c r="D14" s="43"/>
      <c r="E14" s="43"/>
      <c r="F14" s="44">
        <f>SUBTOTAL(9,F15)</f>
        <v>0</v>
      </c>
      <c r="G14" s="61"/>
      <c r="I14" s="46"/>
      <c r="K14" s="47"/>
      <c r="L14" s="47"/>
      <c r="M14" s="47"/>
      <c r="N14" s="26"/>
      <c r="O14" s="26"/>
      <c r="P14" s="26"/>
      <c r="Q14" s="26"/>
      <c r="R14" s="26"/>
      <c r="S14" s="26"/>
      <c r="T14" s="26"/>
    </row>
    <row r="15" spans="2:20" s="45" customFormat="1" ht="24.95" customHeight="1">
      <c r="B15" s="48" t="s">
        <v>42</v>
      </c>
      <c r="C15" s="49" t="s">
        <v>153</v>
      </c>
      <c r="D15" s="50"/>
      <c r="E15" s="51">
        <v>6</v>
      </c>
      <c r="F15" s="50">
        <f t="shared" ref="F15" si="2">IF(ISNUMBER(D15),D15*E15,0)</f>
        <v>0</v>
      </c>
      <c r="G15" s="62" t="s">
        <v>154</v>
      </c>
      <c r="I15" s="46"/>
      <c r="K15" s="47"/>
      <c r="L15" s="47"/>
      <c r="M15" s="47"/>
      <c r="N15" s="26"/>
      <c r="O15" s="26"/>
      <c r="P15" s="26"/>
      <c r="Q15" s="26"/>
      <c r="R15" s="26"/>
      <c r="S15" s="26"/>
      <c r="T15" s="26"/>
    </row>
    <row r="16" spans="2:20" s="45" customFormat="1">
      <c r="B16" s="41" t="s">
        <v>72</v>
      </c>
      <c r="C16" s="42" t="s">
        <v>101</v>
      </c>
      <c r="D16" s="43"/>
      <c r="E16" s="43"/>
      <c r="F16" s="44">
        <f>SUBTOTAL(9,F17:F27)</f>
        <v>0</v>
      </c>
      <c r="G16" s="61"/>
      <c r="I16" s="46"/>
      <c r="K16" s="47"/>
      <c r="L16" s="47"/>
      <c r="M16" s="47"/>
      <c r="N16" s="26"/>
      <c r="O16" s="26"/>
      <c r="P16" s="26"/>
      <c r="Q16" s="26"/>
      <c r="R16" s="26"/>
      <c r="S16" s="26"/>
      <c r="T16" s="26"/>
    </row>
    <row r="17" spans="2:20" s="45" customFormat="1" ht="24.95" customHeight="1">
      <c r="B17" s="48" t="s">
        <v>73</v>
      </c>
      <c r="C17" s="49" t="s">
        <v>82</v>
      </c>
      <c r="D17" s="50"/>
      <c r="E17" s="51">
        <v>1</v>
      </c>
      <c r="F17" s="50">
        <f>IF(ISNUMBER(D17),D17*E17,0)</f>
        <v>0</v>
      </c>
      <c r="G17" s="62"/>
      <c r="I17" s="46"/>
      <c r="K17" s="47"/>
      <c r="L17" s="47"/>
      <c r="M17" s="47"/>
      <c r="N17" s="26"/>
      <c r="O17" s="26"/>
      <c r="P17" s="26"/>
      <c r="Q17" s="26"/>
      <c r="R17" s="26"/>
      <c r="S17" s="26"/>
      <c r="T17" s="26"/>
    </row>
    <row r="18" spans="2:20" s="45" customFormat="1" ht="24.95" customHeight="1">
      <c r="B18" s="48" t="s">
        <v>74</v>
      </c>
      <c r="C18" s="49" t="s">
        <v>83</v>
      </c>
      <c r="D18" s="50"/>
      <c r="E18" s="51">
        <v>1</v>
      </c>
      <c r="F18" s="50">
        <f t="shared" ref="F18:F29" si="3">IF(ISNUMBER(D18),D18*E18,0)</f>
        <v>0</v>
      </c>
      <c r="G18" s="62"/>
      <c r="I18" s="46"/>
      <c r="K18" s="47"/>
      <c r="L18" s="47"/>
      <c r="M18" s="47"/>
      <c r="N18" s="26"/>
      <c r="O18" s="26"/>
      <c r="P18" s="26"/>
      <c r="Q18" s="26"/>
      <c r="R18" s="26"/>
      <c r="S18" s="26"/>
      <c r="T18" s="26"/>
    </row>
    <row r="19" spans="2:20" s="45" customFormat="1" ht="24.95" customHeight="1">
      <c r="B19" s="48" t="s">
        <v>75</v>
      </c>
      <c r="C19" s="49" t="s">
        <v>84</v>
      </c>
      <c r="D19" s="50"/>
      <c r="E19" s="51">
        <v>1</v>
      </c>
      <c r="F19" s="50">
        <f t="shared" si="3"/>
        <v>0</v>
      </c>
      <c r="G19" s="62"/>
      <c r="I19" s="46"/>
      <c r="K19" s="47"/>
      <c r="L19" s="47"/>
      <c r="M19" s="47"/>
      <c r="N19" s="26"/>
      <c r="O19" s="26"/>
      <c r="P19" s="26"/>
      <c r="Q19" s="26"/>
      <c r="R19" s="26"/>
      <c r="S19" s="26"/>
      <c r="T19" s="26"/>
    </row>
    <row r="20" spans="2:20" s="45" customFormat="1" ht="24.95" customHeight="1">
      <c r="B20" s="48" t="s">
        <v>93</v>
      </c>
      <c r="C20" s="49" t="s">
        <v>85</v>
      </c>
      <c r="D20" s="50"/>
      <c r="E20" s="51">
        <v>1</v>
      </c>
      <c r="F20" s="50">
        <f t="shared" si="3"/>
        <v>0</v>
      </c>
      <c r="G20" s="62"/>
      <c r="I20" s="46"/>
      <c r="K20" s="47"/>
      <c r="L20" s="47"/>
      <c r="M20" s="47"/>
      <c r="N20" s="26"/>
      <c r="O20" s="26"/>
      <c r="P20" s="26"/>
      <c r="Q20" s="26"/>
      <c r="R20" s="26"/>
      <c r="S20" s="26"/>
      <c r="T20" s="26"/>
    </row>
    <row r="21" spans="2:20" s="45" customFormat="1" ht="24.95" customHeight="1">
      <c r="B21" s="48" t="s">
        <v>94</v>
      </c>
      <c r="C21" s="49" t="s">
        <v>86</v>
      </c>
      <c r="D21" s="50"/>
      <c r="E21" s="51">
        <v>1</v>
      </c>
      <c r="F21" s="50">
        <f t="shared" si="3"/>
        <v>0</v>
      </c>
      <c r="G21" s="62"/>
      <c r="I21" s="46"/>
      <c r="K21" s="47"/>
      <c r="L21" s="47"/>
      <c r="M21" s="47"/>
      <c r="N21" s="26"/>
      <c r="O21" s="26"/>
      <c r="P21" s="26"/>
      <c r="Q21" s="26"/>
      <c r="R21" s="26"/>
      <c r="S21" s="26"/>
      <c r="T21" s="26"/>
    </row>
    <row r="22" spans="2:20" s="45" customFormat="1" ht="24.95" customHeight="1">
      <c r="B22" s="48" t="s">
        <v>95</v>
      </c>
      <c r="C22" s="49" t="s">
        <v>87</v>
      </c>
      <c r="D22" s="50"/>
      <c r="E22" s="51">
        <v>1</v>
      </c>
      <c r="F22" s="50">
        <f t="shared" si="3"/>
        <v>0</v>
      </c>
      <c r="G22" s="62"/>
      <c r="I22" s="46"/>
      <c r="K22" s="47"/>
      <c r="L22" s="47"/>
      <c r="M22" s="47"/>
      <c r="N22" s="26"/>
      <c r="O22" s="26"/>
      <c r="P22" s="26"/>
      <c r="Q22" s="26"/>
      <c r="R22" s="26"/>
      <c r="S22" s="26"/>
      <c r="T22" s="26"/>
    </row>
    <row r="23" spans="2:20" s="45" customFormat="1" ht="24.95" customHeight="1">
      <c r="B23" s="48" t="s">
        <v>96</v>
      </c>
      <c r="C23" s="49" t="s">
        <v>88</v>
      </c>
      <c r="D23" s="50"/>
      <c r="E23" s="51">
        <v>1</v>
      </c>
      <c r="F23" s="50">
        <f t="shared" si="3"/>
        <v>0</v>
      </c>
      <c r="G23" s="62"/>
      <c r="I23" s="46"/>
      <c r="K23" s="47"/>
      <c r="L23" s="47"/>
      <c r="M23" s="47"/>
      <c r="N23" s="26"/>
      <c r="O23" s="26"/>
      <c r="P23" s="26"/>
      <c r="Q23" s="26"/>
      <c r="R23" s="26"/>
      <c r="S23" s="26"/>
      <c r="T23" s="26"/>
    </row>
    <row r="24" spans="2:20" s="45" customFormat="1" ht="24.95" customHeight="1">
      <c r="B24" s="48" t="s">
        <v>97</v>
      </c>
      <c r="C24" s="49" t="s">
        <v>89</v>
      </c>
      <c r="D24" s="50"/>
      <c r="E24" s="51">
        <v>1</v>
      </c>
      <c r="F24" s="50">
        <f t="shared" si="3"/>
        <v>0</v>
      </c>
      <c r="G24" s="62"/>
      <c r="I24" s="46"/>
      <c r="K24" s="47"/>
      <c r="L24" s="47"/>
      <c r="M24" s="47"/>
      <c r="N24" s="26"/>
      <c r="O24" s="26"/>
      <c r="P24" s="26"/>
      <c r="Q24" s="26"/>
      <c r="R24" s="26"/>
      <c r="S24" s="26"/>
      <c r="T24" s="26"/>
    </row>
    <row r="25" spans="2:20" s="45" customFormat="1" ht="24.95" customHeight="1">
      <c r="B25" s="48" t="s">
        <v>98</v>
      </c>
      <c r="C25" s="49" t="s">
        <v>90</v>
      </c>
      <c r="D25" s="50"/>
      <c r="E25" s="51">
        <v>1</v>
      </c>
      <c r="F25" s="50">
        <f t="shared" si="3"/>
        <v>0</v>
      </c>
      <c r="G25" s="62"/>
      <c r="I25" s="46"/>
      <c r="K25" s="47"/>
      <c r="L25" s="47"/>
      <c r="M25" s="47"/>
      <c r="N25" s="26"/>
      <c r="O25" s="26"/>
      <c r="P25" s="26"/>
      <c r="Q25" s="26"/>
      <c r="R25" s="26"/>
      <c r="S25" s="26"/>
      <c r="T25" s="26"/>
    </row>
    <row r="26" spans="2:20" s="45" customFormat="1" ht="24.95" customHeight="1">
      <c r="B26" s="48" t="s">
        <v>99</v>
      </c>
      <c r="C26" s="49" t="s">
        <v>92</v>
      </c>
      <c r="D26" s="50"/>
      <c r="E26" s="51">
        <v>1</v>
      </c>
      <c r="F26" s="50">
        <f t="shared" si="3"/>
        <v>0</v>
      </c>
      <c r="G26" s="62"/>
      <c r="I26" s="46"/>
      <c r="K26" s="47"/>
      <c r="L26" s="47"/>
      <c r="M26" s="47"/>
      <c r="N26" s="26"/>
      <c r="O26" s="26"/>
      <c r="P26" s="26"/>
      <c r="Q26" s="26"/>
      <c r="R26" s="26"/>
      <c r="S26" s="26"/>
      <c r="T26" s="26"/>
    </row>
    <row r="27" spans="2:20" s="45" customFormat="1" ht="24.95" customHeight="1">
      <c r="B27" s="48" t="s">
        <v>100</v>
      </c>
      <c r="C27" s="49" t="s">
        <v>91</v>
      </c>
      <c r="D27" s="50"/>
      <c r="E27" s="51">
        <v>1</v>
      </c>
      <c r="F27" s="50">
        <f t="shared" si="3"/>
        <v>0</v>
      </c>
      <c r="G27" s="62"/>
      <c r="I27" s="46"/>
      <c r="K27" s="47"/>
      <c r="L27" s="47"/>
      <c r="M27" s="47"/>
      <c r="N27" s="26"/>
      <c r="O27" s="26"/>
      <c r="P27" s="26"/>
      <c r="Q27" s="26"/>
      <c r="R27" s="26"/>
      <c r="S27" s="26"/>
      <c r="T27" s="26"/>
    </row>
    <row r="28" spans="2:20" s="45" customFormat="1" ht="24.95" customHeight="1">
      <c r="B28" s="41" t="s">
        <v>102</v>
      </c>
      <c r="C28" s="42" t="s">
        <v>103</v>
      </c>
      <c r="D28" s="43"/>
      <c r="E28" s="43"/>
      <c r="F28" s="44">
        <f>SUBTOTAL(9,F29)</f>
        <v>0</v>
      </c>
      <c r="G28" s="61"/>
      <c r="I28" s="46"/>
      <c r="K28" s="47"/>
      <c r="L28" s="47"/>
      <c r="M28" s="47"/>
      <c r="N28" s="26"/>
      <c r="O28" s="26"/>
      <c r="P28" s="26"/>
      <c r="Q28" s="26"/>
      <c r="R28" s="26"/>
      <c r="S28" s="26"/>
      <c r="T28" s="26"/>
    </row>
    <row r="29" spans="2:20" s="45" customFormat="1" ht="24.95" customHeight="1">
      <c r="B29" s="48" t="s">
        <v>105</v>
      </c>
      <c r="C29" s="49" t="s">
        <v>104</v>
      </c>
      <c r="D29" s="50"/>
      <c r="E29" s="51">
        <v>1</v>
      </c>
      <c r="F29" s="50">
        <f t="shared" si="3"/>
        <v>0</v>
      </c>
      <c r="G29" s="62"/>
      <c r="I29" s="46"/>
      <c r="K29" s="47"/>
      <c r="L29" s="47"/>
      <c r="M29" s="47"/>
      <c r="N29" s="26"/>
      <c r="O29" s="26"/>
      <c r="P29" s="26"/>
      <c r="Q29" s="26"/>
      <c r="R29" s="26"/>
      <c r="S29" s="26"/>
      <c r="T29" s="26"/>
    </row>
    <row r="30" spans="2:20" s="45" customFormat="1" ht="24.95" customHeight="1">
      <c r="B30" s="48"/>
      <c r="C30" s="49"/>
      <c r="D30" s="50"/>
      <c r="E30" s="51"/>
      <c r="F30" s="50"/>
      <c r="G30" s="62"/>
      <c r="I30" s="46"/>
      <c r="K30" s="47"/>
      <c r="L30" s="47"/>
      <c r="M30" s="47"/>
      <c r="N30" s="26"/>
      <c r="O30" s="26"/>
      <c r="P30" s="26"/>
      <c r="Q30" s="26"/>
      <c r="R30" s="26"/>
      <c r="S30" s="26"/>
      <c r="T30" s="26"/>
    </row>
    <row r="31" spans="2:20" s="45" customFormat="1" ht="30" customHeight="1">
      <c r="B31" s="66" t="s">
        <v>31</v>
      </c>
      <c r="C31" s="64" t="s">
        <v>32</v>
      </c>
      <c r="D31" s="187">
        <f>SUBTOTAL(9,F10:F30)</f>
        <v>0</v>
      </c>
      <c r="E31" s="188"/>
      <c r="F31" s="189"/>
      <c r="G31" s="62" t="s">
        <v>33</v>
      </c>
      <c r="I31" s="46"/>
      <c r="K31" s="47"/>
      <c r="L31" s="47"/>
      <c r="M31" s="47"/>
      <c r="N31" s="26"/>
      <c r="O31" s="26"/>
      <c r="P31" s="26"/>
      <c r="Q31" s="26"/>
      <c r="R31" s="26"/>
      <c r="S31" s="26"/>
      <c r="T31" s="26"/>
    </row>
    <row r="32" spans="2:20" s="45" customFormat="1" ht="30" customHeight="1">
      <c r="B32" s="66"/>
      <c r="C32" s="65" t="s">
        <v>34</v>
      </c>
      <c r="D32" s="187">
        <f>ROUNDDOWN(D31*G32,0)</f>
        <v>0</v>
      </c>
      <c r="E32" s="188"/>
      <c r="F32" s="189"/>
      <c r="G32" s="63">
        <v>0.1</v>
      </c>
      <c r="I32" s="46"/>
      <c r="K32" s="47"/>
      <c r="L32" s="47"/>
      <c r="M32" s="47"/>
      <c r="N32" s="26"/>
      <c r="O32" s="26"/>
      <c r="P32" s="26"/>
      <c r="Q32" s="26"/>
      <c r="R32" s="26"/>
      <c r="S32" s="26"/>
      <c r="T32" s="26"/>
    </row>
    <row r="33" spans="1:20" s="45" customFormat="1" ht="30" customHeight="1">
      <c r="B33" s="66"/>
      <c r="C33" s="64" t="s">
        <v>35</v>
      </c>
      <c r="D33" s="187">
        <f>D31+D32</f>
        <v>0</v>
      </c>
      <c r="E33" s="188"/>
      <c r="F33" s="189"/>
      <c r="G33" s="62"/>
      <c r="I33" s="46"/>
      <c r="K33" s="47"/>
      <c r="L33" s="47"/>
      <c r="M33" s="47"/>
      <c r="N33" s="26"/>
      <c r="O33" s="26"/>
      <c r="P33" s="26"/>
      <c r="Q33" s="26"/>
      <c r="R33" s="26"/>
      <c r="S33" s="26"/>
      <c r="T33" s="26"/>
    </row>
    <row r="34" spans="1:20" ht="15" customHeight="1">
      <c r="A34" s="67"/>
      <c r="B34" s="52" t="s">
        <v>170</v>
      </c>
      <c r="C34" s="53"/>
      <c r="D34" s="53"/>
      <c r="E34" s="53"/>
      <c r="F34" s="53"/>
      <c r="G34" s="54"/>
      <c r="H34" s="29"/>
      <c r="I34" s="30"/>
      <c r="J34" s="29"/>
      <c r="K34" s="31"/>
      <c r="M34" s="31"/>
      <c r="N34" s="31"/>
    </row>
    <row r="35" spans="1:20" ht="15" customHeight="1">
      <c r="B35" s="55"/>
      <c r="C35" s="56"/>
      <c r="D35" s="56"/>
      <c r="E35" s="56"/>
      <c r="F35" s="56"/>
      <c r="G35" s="57"/>
      <c r="H35" s="29"/>
      <c r="I35" s="30"/>
      <c r="J35" s="29"/>
      <c r="K35" s="31"/>
      <c r="M35" s="31"/>
      <c r="N35" s="31"/>
    </row>
    <row r="36" spans="1:20" ht="15" customHeight="1">
      <c r="B36" s="181"/>
      <c r="C36" s="182"/>
      <c r="D36" s="182"/>
      <c r="E36" s="182"/>
      <c r="F36" s="182"/>
      <c r="G36" s="183"/>
      <c r="H36" s="29"/>
      <c r="I36" s="30"/>
      <c r="J36" s="29"/>
      <c r="K36" s="31"/>
      <c r="M36" s="31"/>
      <c r="N36" s="31"/>
    </row>
    <row r="37" spans="1:20" ht="15" customHeight="1">
      <c r="B37" s="181"/>
      <c r="C37" s="182"/>
      <c r="D37" s="182"/>
      <c r="E37" s="182"/>
      <c r="F37" s="182"/>
      <c r="G37" s="183"/>
      <c r="H37" s="29"/>
      <c r="I37" s="30"/>
      <c r="J37" s="29"/>
      <c r="K37" s="31"/>
      <c r="M37" s="31"/>
      <c r="N37" s="31"/>
    </row>
    <row r="38" spans="1:20" ht="15" customHeight="1">
      <c r="B38" s="55"/>
      <c r="C38" s="56"/>
      <c r="D38" s="56"/>
      <c r="E38" s="56"/>
      <c r="F38" s="56"/>
      <c r="G38" s="57"/>
      <c r="H38" s="29"/>
      <c r="I38" s="30"/>
      <c r="J38" s="29"/>
      <c r="K38" s="31"/>
      <c r="M38" s="31"/>
      <c r="N38" s="31"/>
    </row>
    <row r="39" spans="1:20" ht="15" customHeight="1">
      <c r="B39" s="181"/>
      <c r="C39" s="182"/>
      <c r="D39" s="182"/>
      <c r="E39" s="182"/>
      <c r="F39" s="182"/>
      <c r="G39" s="183"/>
      <c r="H39" s="29"/>
      <c r="I39" s="30"/>
      <c r="J39" s="29"/>
      <c r="K39" s="31"/>
      <c r="M39" s="31"/>
      <c r="N39" s="31"/>
    </row>
    <row r="40" spans="1:20" ht="15" customHeight="1">
      <c r="B40" s="58"/>
      <c r="C40" s="59"/>
      <c r="D40" s="59"/>
      <c r="E40" s="59"/>
      <c r="F40" s="59"/>
      <c r="G40" s="60"/>
      <c r="H40" s="29"/>
      <c r="I40" s="30"/>
      <c r="J40" s="29"/>
      <c r="K40" s="31"/>
      <c r="M40" s="31"/>
      <c r="N40" s="31"/>
    </row>
  </sheetData>
  <mergeCells count="11">
    <mergeCell ref="H9:I9"/>
    <mergeCell ref="B39:G39"/>
    <mergeCell ref="B37:G37"/>
    <mergeCell ref="B1:G1"/>
    <mergeCell ref="B3:G3"/>
    <mergeCell ref="C7:F7"/>
    <mergeCell ref="D31:F31"/>
    <mergeCell ref="D32:F32"/>
    <mergeCell ref="D33:F33"/>
    <mergeCell ref="B2:G2"/>
    <mergeCell ref="B36:G36"/>
  </mergeCells>
  <phoneticPr fontId="2"/>
  <conditionalFormatting sqref="D11 D15">
    <cfRule type="containsBlanks" dxfId="3" priority="10">
      <formula>LEN(TRIM(D11))=0</formula>
    </cfRule>
  </conditionalFormatting>
  <conditionalFormatting sqref="D12:D13">
    <cfRule type="containsBlanks" dxfId="2" priority="9">
      <formula>LEN(TRIM(D12))=0</formula>
    </cfRule>
  </conditionalFormatting>
  <conditionalFormatting sqref="D17:D27">
    <cfRule type="containsBlanks" dxfId="1" priority="2">
      <formula>LEN(TRIM(D17))=0</formula>
    </cfRule>
  </conditionalFormatting>
  <conditionalFormatting sqref="D29">
    <cfRule type="containsBlanks" dxfId="0" priority="1">
      <formula>LEN(TRIM(D29))=0</formula>
    </cfRule>
  </conditionalFormatting>
  <printOptions horizontalCentered="1"/>
  <pageMargins left="0.70866141732283472" right="0.70866141732283472" top="0.74803149606299213" bottom="0.74803149606299213" header="0.31496062992125984" footer="0.31496062992125984"/>
  <pageSetup paperSize="9" scale="83"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111"/>
  <sheetViews>
    <sheetView view="pageBreakPreview" topLeftCell="A70" zoomScale="85" zoomScaleNormal="100" zoomScaleSheetLayoutView="85" workbookViewId="0">
      <selection activeCell="E96" sqref="E96"/>
    </sheetView>
  </sheetViews>
  <sheetFormatPr defaultColWidth="10" defaultRowHeight="15.75"/>
  <cols>
    <col min="1" max="2" width="3.625" style="90" customWidth="1"/>
    <col min="3" max="4" width="5.875" style="90" customWidth="1"/>
    <col min="5" max="5" width="44.125" style="90" bestFit="1" customWidth="1"/>
    <col min="6" max="6" width="10.625" style="90" customWidth="1"/>
    <col min="7" max="7" width="16.625" style="91" customWidth="1"/>
    <col min="8" max="8" width="16.125" style="90" customWidth="1"/>
    <col min="9" max="9" width="10.625" style="90" customWidth="1"/>
    <col min="10" max="10" width="19" style="90" customWidth="1"/>
    <col min="11" max="11" width="21.5" style="90" bestFit="1" customWidth="1"/>
    <col min="12" max="12" width="39.625" style="90" customWidth="1"/>
    <col min="13" max="16384" width="10" style="90"/>
  </cols>
  <sheetData>
    <row r="1" spans="1:15">
      <c r="A1" s="217" t="s">
        <v>70</v>
      </c>
      <c r="B1" s="217"/>
      <c r="C1" s="217"/>
      <c r="D1" s="217"/>
    </row>
    <row r="2" spans="1:15" s="92" customFormat="1" ht="48" customHeight="1">
      <c r="A2" s="197" t="s">
        <v>71</v>
      </c>
      <c r="B2" s="197"/>
      <c r="C2" s="197"/>
      <c r="D2" s="197"/>
      <c r="E2" s="197"/>
      <c r="F2" s="197"/>
      <c r="G2" s="197"/>
      <c r="H2" s="197"/>
      <c r="I2" s="197"/>
      <c r="J2" s="197"/>
      <c r="K2" s="197"/>
      <c r="L2" s="197"/>
      <c r="O2" s="93"/>
    </row>
    <row r="3" spans="1:15" ht="87" customHeight="1" thickBot="1">
      <c r="A3" s="218" t="s">
        <v>157</v>
      </c>
      <c r="B3" s="219"/>
      <c r="C3" s="219"/>
      <c r="D3" s="219"/>
      <c r="E3" s="219"/>
      <c r="F3" s="219"/>
      <c r="G3" s="219"/>
      <c r="H3" s="219"/>
      <c r="O3" s="94"/>
    </row>
    <row r="4" spans="1:15" ht="16.5">
      <c r="A4" s="201" t="s">
        <v>45</v>
      </c>
      <c r="B4" s="202"/>
      <c r="C4" s="202"/>
      <c r="D4" s="202"/>
      <c r="E4" s="202"/>
      <c r="F4" s="207" t="s">
        <v>142</v>
      </c>
      <c r="G4" s="208"/>
      <c r="H4" s="209"/>
      <c r="I4" s="207" t="s">
        <v>143</v>
      </c>
      <c r="J4" s="208"/>
      <c r="K4" s="209"/>
      <c r="L4" s="210" t="s">
        <v>46</v>
      </c>
    </row>
    <row r="5" spans="1:15" ht="16.5">
      <c r="A5" s="203"/>
      <c r="B5" s="204"/>
      <c r="C5" s="204"/>
      <c r="D5" s="204"/>
      <c r="E5" s="204"/>
      <c r="F5" s="213" t="s">
        <v>37</v>
      </c>
      <c r="G5" s="214"/>
      <c r="H5" s="215" t="s">
        <v>144</v>
      </c>
      <c r="I5" s="213" t="s">
        <v>37</v>
      </c>
      <c r="J5" s="214"/>
      <c r="K5" s="215" t="s">
        <v>144</v>
      </c>
      <c r="L5" s="211"/>
    </row>
    <row r="6" spans="1:15" ht="16.5">
      <c r="A6" s="205"/>
      <c r="B6" s="206"/>
      <c r="C6" s="206"/>
      <c r="D6" s="206"/>
      <c r="E6" s="206"/>
      <c r="F6" s="95" t="s">
        <v>145</v>
      </c>
      <c r="G6" s="95" t="s">
        <v>47</v>
      </c>
      <c r="H6" s="216"/>
      <c r="I6" s="95" t="s">
        <v>145</v>
      </c>
      <c r="J6" s="95" t="s">
        <v>47</v>
      </c>
      <c r="K6" s="216"/>
      <c r="L6" s="212"/>
    </row>
    <row r="7" spans="1:15" ht="19.5">
      <c r="A7" s="96">
        <v>1</v>
      </c>
      <c r="B7" s="198" t="s">
        <v>48</v>
      </c>
      <c r="C7" s="198"/>
      <c r="D7" s="198"/>
      <c r="E7" s="198"/>
      <c r="F7" s="97"/>
      <c r="G7" s="97"/>
      <c r="H7" s="98"/>
      <c r="I7" s="97"/>
      <c r="J7" s="97"/>
      <c r="K7" s="98"/>
      <c r="L7" s="99"/>
    </row>
    <row r="8" spans="1:15" s="25" customFormat="1" ht="16.5">
      <c r="A8" s="70"/>
      <c r="B8" s="100" t="s">
        <v>49</v>
      </c>
      <c r="C8" s="199" t="s">
        <v>147</v>
      </c>
      <c r="D8" s="199"/>
      <c r="E8" s="200"/>
      <c r="F8" s="101"/>
      <c r="G8" s="102"/>
      <c r="H8" s="103"/>
      <c r="I8" s="101"/>
      <c r="J8" s="102"/>
      <c r="K8" s="103"/>
      <c r="L8" s="104"/>
    </row>
    <row r="9" spans="1:15" s="25" customFormat="1" ht="16.5">
      <c r="A9" s="70"/>
      <c r="B9" s="71"/>
      <c r="C9" s="71"/>
      <c r="D9" s="71"/>
      <c r="E9" s="82" t="s">
        <v>51</v>
      </c>
      <c r="F9" s="105"/>
      <c r="G9" s="106"/>
      <c r="H9" s="107"/>
      <c r="I9" s="108"/>
      <c r="J9" s="109"/>
      <c r="K9" s="109"/>
      <c r="L9" s="110"/>
    </row>
    <row r="10" spans="1:15" s="25" customFormat="1" ht="16.5">
      <c r="A10" s="70"/>
      <c r="B10" s="71"/>
      <c r="C10" s="71"/>
      <c r="D10" s="71"/>
      <c r="E10" s="82" t="s">
        <v>148</v>
      </c>
      <c r="F10" s="105"/>
      <c r="G10" s="106"/>
      <c r="H10" s="111"/>
      <c r="I10" s="105"/>
      <c r="J10" s="112"/>
      <c r="K10" s="112"/>
      <c r="L10" s="113"/>
    </row>
    <row r="11" spans="1:15" s="25" customFormat="1" ht="16.5">
      <c r="A11" s="70"/>
      <c r="B11" s="100" t="s">
        <v>106</v>
      </c>
      <c r="C11" s="199" t="s">
        <v>149</v>
      </c>
      <c r="D11" s="199"/>
      <c r="E11" s="200"/>
      <c r="F11" s="101"/>
      <c r="G11" s="102"/>
      <c r="H11" s="103"/>
      <c r="I11" s="101"/>
      <c r="J11" s="102"/>
      <c r="K11" s="103"/>
      <c r="L11" s="104"/>
    </row>
    <row r="12" spans="1:15" s="25" customFormat="1" ht="16.5">
      <c r="A12" s="70"/>
      <c r="B12" s="71"/>
      <c r="C12" s="72"/>
      <c r="D12" s="72"/>
      <c r="E12" s="73" t="s">
        <v>82</v>
      </c>
      <c r="F12" s="114"/>
      <c r="G12" s="115"/>
      <c r="H12" s="116"/>
      <c r="I12" s="114"/>
      <c r="J12" s="115"/>
      <c r="K12" s="117"/>
      <c r="L12" s="87"/>
    </row>
    <row r="13" spans="1:15" s="25" customFormat="1" ht="16.5">
      <c r="A13" s="70"/>
      <c r="B13" s="71"/>
      <c r="C13" s="72"/>
      <c r="D13" s="72"/>
      <c r="E13" s="82" t="s">
        <v>150</v>
      </c>
      <c r="F13" s="105"/>
      <c r="G13" s="112"/>
      <c r="H13" s="118"/>
      <c r="I13" s="105"/>
      <c r="J13" s="112"/>
      <c r="K13" s="119"/>
      <c r="L13" s="89"/>
    </row>
    <row r="14" spans="1:15" s="25" customFormat="1" ht="16.5">
      <c r="A14" s="70"/>
      <c r="B14" s="71"/>
      <c r="C14" s="72"/>
      <c r="D14" s="72"/>
      <c r="E14" s="82" t="s">
        <v>151</v>
      </c>
      <c r="F14" s="105"/>
      <c r="G14" s="112"/>
      <c r="H14" s="119"/>
      <c r="I14" s="105"/>
      <c r="J14" s="112"/>
      <c r="K14" s="119"/>
      <c r="L14" s="89"/>
    </row>
    <row r="15" spans="1:15" s="25" customFormat="1" ht="16.5">
      <c r="A15" s="70"/>
      <c r="B15" s="71"/>
      <c r="C15" s="72"/>
      <c r="D15" s="72"/>
      <c r="E15" s="82" t="s">
        <v>85</v>
      </c>
      <c r="F15" s="105"/>
      <c r="G15" s="112"/>
      <c r="H15" s="119"/>
      <c r="I15" s="105"/>
      <c r="J15" s="112"/>
      <c r="K15" s="119"/>
      <c r="L15" s="89"/>
    </row>
    <row r="16" spans="1:15" s="25" customFormat="1" ht="16.5">
      <c r="A16" s="70"/>
      <c r="B16" s="71"/>
      <c r="C16" s="72"/>
      <c r="D16" s="72"/>
      <c r="E16" s="82" t="s">
        <v>86</v>
      </c>
      <c r="F16" s="105"/>
      <c r="G16" s="112"/>
      <c r="H16" s="119"/>
      <c r="I16" s="105"/>
      <c r="J16" s="112"/>
      <c r="K16" s="119"/>
      <c r="L16" s="89"/>
    </row>
    <row r="17" spans="1:12" s="25" customFormat="1" ht="16.5">
      <c r="A17" s="70"/>
      <c r="B17" s="71"/>
      <c r="C17" s="72"/>
      <c r="D17" s="72"/>
      <c r="E17" s="82" t="s">
        <v>87</v>
      </c>
      <c r="F17" s="105"/>
      <c r="G17" s="112"/>
      <c r="H17" s="119"/>
      <c r="I17" s="105"/>
      <c r="J17" s="112"/>
      <c r="K17" s="119"/>
      <c r="L17" s="89"/>
    </row>
    <row r="18" spans="1:12" s="25" customFormat="1" ht="16.5">
      <c r="A18" s="70"/>
      <c r="B18" s="71"/>
      <c r="C18" s="72"/>
      <c r="D18" s="72"/>
      <c r="E18" s="82" t="s">
        <v>88</v>
      </c>
      <c r="F18" s="105"/>
      <c r="G18" s="112"/>
      <c r="H18" s="119"/>
      <c r="I18" s="105"/>
      <c r="J18" s="112"/>
      <c r="K18" s="119"/>
      <c r="L18" s="89"/>
    </row>
    <row r="19" spans="1:12" s="25" customFormat="1" ht="16.5">
      <c r="A19" s="70"/>
      <c r="B19" s="71"/>
      <c r="C19" s="72"/>
      <c r="D19" s="72"/>
      <c r="E19" s="82" t="s">
        <v>89</v>
      </c>
      <c r="F19" s="105"/>
      <c r="G19" s="112"/>
      <c r="H19" s="119"/>
      <c r="I19" s="105"/>
      <c r="J19" s="112"/>
      <c r="K19" s="119"/>
      <c r="L19" s="89"/>
    </row>
    <row r="20" spans="1:12" s="25" customFormat="1" ht="16.5">
      <c r="A20" s="70"/>
      <c r="B20" s="71"/>
      <c r="C20" s="72"/>
      <c r="D20" s="72"/>
      <c r="E20" s="82" t="s">
        <v>90</v>
      </c>
      <c r="F20" s="105"/>
      <c r="G20" s="112"/>
      <c r="H20" s="119"/>
      <c r="I20" s="105"/>
      <c r="J20" s="112"/>
      <c r="K20" s="119"/>
      <c r="L20" s="89"/>
    </row>
    <row r="21" spans="1:12" s="25" customFormat="1" ht="16.5">
      <c r="A21" s="70"/>
      <c r="B21" s="71"/>
      <c r="C21" s="72"/>
      <c r="D21" s="72"/>
      <c r="E21" s="82" t="s">
        <v>92</v>
      </c>
      <c r="F21" s="105"/>
      <c r="G21" s="112"/>
      <c r="H21" s="119"/>
      <c r="I21" s="105"/>
      <c r="J21" s="112"/>
      <c r="K21" s="119"/>
      <c r="L21" s="89"/>
    </row>
    <row r="22" spans="1:12" s="25" customFormat="1" ht="16.5">
      <c r="A22" s="70"/>
      <c r="B22" s="71"/>
      <c r="C22" s="72"/>
      <c r="D22" s="72"/>
      <c r="E22" s="75" t="s">
        <v>91</v>
      </c>
      <c r="F22" s="120"/>
      <c r="G22" s="121"/>
      <c r="H22" s="122"/>
      <c r="I22" s="120"/>
      <c r="J22" s="121"/>
      <c r="K22" s="122"/>
      <c r="L22" s="113"/>
    </row>
    <row r="23" spans="1:12" s="25" customFormat="1" ht="16.5">
      <c r="A23" s="70"/>
      <c r="B23" s="100" t="s">
        <v>107</v>
      </c>
      <c r="C23" s="199" t="s">
        <v>152</v>
      </c>
      <c r="D23" s="199"/>
      <c r="E23" s="200"/>
      <c r="F23" s="101"/>
      <c r="G23" s="102"/>
      <c r="H23" s="103"/>
      <c r="I23" s="101"/>
      <c r="J23" s="102"/>
      <c r="K23" s="103"/>
      <c r="L23" s="104"/>
    </row>
    <row r="24" spans="1:12" s="25" customFormat="1" ht="16.5">
      <c r="A24" s="70"/>
      <c r="B24" s="71"/>
      <c r="C24" s="72"/>
      <c r="D24" s="72"/>
      <c r="E24" s="88" t="s">
        <v>166</v>
      </c>
      <c r="F24" s="114"/>
      <c r="G24" s="115"/>
      <c r="H24" s="123"/>
      <c r="I24" s="114"/>
      <c r="J24" s="115"/>
      <c r="K24" s="123"/>
      <c r="L24" s="87"/>
    </row>
    <row r="25" spans="1:12" s="25" customFormat="1" ht="19.5">
      <c r="A25" s="96">
        <v>2</v>
      </c>
      <c r="B25" s="198" t="s">
        <v>109</v>
      </c>
      <c r="C25" s="198"/>
      <c r="D25" s="198"/>
      <c r="E25" s="198"/>
      <c r="F25" s="97"/>
      <c r="G25" s="97"/>
      <c r="H25" s="98"/>
      <c r="I25" s="97"/>
      <c r="J25" s="97"/>
      <c r="K25" s="98"/>
      <c r="L25" s="125"/>
    </row>
    <row r="26" spans="1:12" s="25" customFormat="1" ht="13.5" customHeight="1">
      <c r="A26" s="70"/>
      <c r="B26" s="100" t="s">
        <v>110</v>
      </c>
      <c r="C26" s="199" t="s">
        <v>69</v>
      </c>
      <c r="D26" s="199"/>
      <c r="E26" s="200"/>
      <c r="F26" s="101"/>
      <c r="G26" s="102"/>
      <c r="H26" s="126"/>
      <c r="I26" s="101"/>
      <c r="J26" s="102"/>
      <c r="K26" s="126"/>
      <c r="L26" s="104"/>
    </row>
    <row r="27" spans="1:12" s="25" customFormat="1" ht="16.5">
      <c r="A27" s="70"/>
      <c r="B27" s="71"/>
      <c r="C27" s="72"/>
      <c r="D27" s="72"/>
      <c r="E27" s="73" t="s">
        <v>111</v>
      </c>
      <c r="F27" s="124"/>
      <c r="G27" s="115"/>
      <c r="H27" s="127"/>
      <c r="I27" s="114"/>
      <c r="J27" s="115"/>
      <c r="K27" s="128"/>
      <c r="L27" s="80"/>
    </row>
    <row r="28" spans="1:12" s="25" customFormat="1" ht="16.5">
      <c r="A28" s="70"/>
      <c r="B28" s="71"/>
      <c r="C28" s="72"/>
      <c r="D28" s="72"/>
      <c r="E28" s="76" t="s">
        <v>112</v>
      </c>
      <c r="F28" s="129"/>
      <c r="G28" s="109"/>
      <c r="H28" s="130"/>
      <c r="I28" s="131"/>
      <c r="J28" s="109"/>
      <c r="K28" s="128"/>
      <c r="L28" s="77"/>
    </row>
    <row r="29" spans="1:12" s="25" customFormat="1" ht="13.5" customHeight="1">
      <c r="A29" s="70"/>
      <c r="B29" s="100" t="s">
        <v>50</v>
      </c>
      <c r="C29" s="199" t="s">
        <v>55</v>
      </c>
      <c r="D29" s="199"/>
      <c r="E29" s="200"/>
      <c r="F29" s="101"/>
      <c r="G29" s="102"/>
      <c r="H29" s="126"/>
      <c r="I29" s="101"/>
      <c r="J29" s="102"/>
      <c r="K29" s="126"/>
      <c r="L29" s="104"/>
    </row>
    <row r="30" spans="1:12" s="25" customFormat="1" ht="16.5">
      <c r="A30" s="70"/>
      <c r="B30" s="71"/>
      <c r="C30" s="72"/>
      <c r="D30" s="72"/>
      <c r="E30" s="73" t="s">
        <v>56</v>
      </c>
      <c r="F30" s="124"/>
      <c r="G30" s="115"/>
      <c r="H30" s="123"/>
      <c r="I30" s="114"/>
      <c r="J30" s="115"/>
      <c r="K30" s="123"/>
      <c r="L30" s="77"/>
    </row>
    <row r="31" spans="1:12" s="25" customFormat="1" ht="16.5">
      <c r="A31" s="70"/>
      <c r="B31" s="100" t="s">
        <v>107</v>
      </c>
      <c r="C31" s="199" t="s">
        <v>57</v>
      </c>
      <c r="D31" s="199"/>
      <c r="E31" s="200"/>
      <c r="F31" s="101"/>
      <c r="G31" s="102"/>
      <c r="H31" s="126"/>
      <c r="I31" s="101"/>
      <c r="J31" s="102"/>
      <c r="K31" s="126"/>
      <c r="L31" s="104"/>
    </row>
    <row r="32" spans="1:12" s="25" customFormat="1" ht="16.5">
      <c r="A32" s="70"/>
      <c r="B32" s="71"/>
      <c r="C32" s="72"/>
      <c r="D32" s="72"/>
      <c r="E32" s="73" t="s">
        <v>57</v>
      </c>
      <c r="F32" s="124"/>
      <c r="G32" s="132"/>
      <c r="H32" s="123"/>
      <c r="I32" s="114"/>
      <c r="J32" s="115"/>
      <c r="K32" s="123"/>
      <c r="L32" s="74"/>
    </row>
    <row r="33" spans="1:12" s="25" customFormat="1" ht="16.5">
      <c r="A33" s="70"/>
      <c r="B33" s="100" t="s">
        <v>113</v>
      </c>
      <c r="C33" s="199" t="s">
        <v>58</v>
      </c>
      <c r="D33" s="199"/>
      <c r="E33" s="200"/>
      <c r="F33" s="101"/>
      <c r="G33" s="102"/>
      <c r="H33" s="126"/>
      <c r="I33" s="101"/>
      <c r="J33" s="102"/>
      <c r="K33" s="126"/>
      <c r="L33" s="104"/>
    </row>
    <row r="34" spans="1:12" s="25" customFormat="1" ht="16.5">
      <c r="A34" s="70"/>
      <c r="B34" s="71"/>
      <c r="C34" s="72"/>
      <c r="D34" s="72"/>
      <c r="E34" s="78" t="s">
        <v>114</v>
      </c>
      <c r="F34" s="133"/>
      <c r="G34" s="106"/>
      <c r="H34" s="123"/>
      <c r="I34" s="114"/>
      <c r="J34" s="106"/>
      <c r="K34" s="123"/>
      <c r="L34" s="80"/>
    </row>
    <row r="35" spans="1:12" s="25" customFormat="1" ht="16.5">
      <c r="A35" s="70"/>
      <c r="B35" s="100" t="s">
        <v>115</v>
      </c>
      <c r="C35" s="199" t="s">
        <v>59</v>
      </c>
      <c r="D35" s="199"/>
      <c r="E35" s="200"/>
      <c r="F35" s="101"/>
      <c r="G35" s="102"/>
      <c r="H35" s="126"/>
      <c r="I35" s="101"/>
      <c r="J35" s="102"/>
      <c r="K35" s="126"/>
      <c r="L35" s="104"/>
    </row>
    <row r="36" spans="1:12" s="25" customFormat="1" ht="16.5">
      <c r="A36" s="70"/>
      <c r="B36" s="71"/>
      <c r="C36" s="72"/>
      <c r="D36" s="72"/>
      <c r="E36" s="73" t="s">
        <v>159</v>
      </c>
      <c r="F36" s="114"/>
      <c r="G36" s="115"/>
      <c r="H36" s="116"/>
      <c r="I36" s="114"/>
      <c r="J36" s="115"/>
      <c r="K36" s="128"/>
      <c r="L36" s="87"/>
    </row>
    <row r="37" spans="1:12" s="25" customFormat="1" ht="19.5">
      <c r="A37" s="96">
        <v>3</v>
      </c>
      <c r="B37" s="198" t="s">
        <v>156</v>
      </c>
      <c r="C37" s="198"/>
      <c r="D37" s="198"/>
      <c r="E37" s="198"/>
      <c r="F37" s="97"/>
      <c r="G37" s="97"/>
      <c r="H37" s="98"/>
      <c r="I37" s="97"/>
      <c r="J37" s="97"/>
      <c r="K37" s="98"/>
      <c r="L37" s="125"/>
    </row>
    <row r="38" spans="1:12" ht="13.5" customHeight="1">
      <c r="A38" s="134"/>
      <c r="B38" s="135" t="s">
        <v>49</v>
      </c>
      <c r="C38" s="191" t="s">
        <v>116</v>
      </c>
      <c r="D38" s="191"/>
      <c r="E38" s="192"/>
      <c r="F38" s="136"/>
      <c r="G38" s="137"/>
      <c r="H38" s="138"/>
      <c r="I38" s="136"/>
      <c r="J38" s="137"/>
      <c r="K38" s="138"/>
      <c r="L38" s="139"/>
    </row>
    <row r="39" spans="1:12" s="25" customFormat="1" ht="16.5">
      <c r="A39" s="70"/>
      <c r="B39" s="71"/>
      <c r="C39" s="72"/>
      <c r="D39" s="72"/>
      <c r="E39" s="79" t="s">
        <v>117</v>
      </c>
      <c r="F39" s="105"/>
      <c r="G39" s="112"/>
      <c r="H39" s="118"/>
      <c r="I39" s="140"/>
      <c r="J39" s="132"/>
      <c r="K39" s="143"/>
      <c r="L39" s="80"/>
    </row>
    <row r="40" spans="1:12" s="25" customFormat="1" ht="19.5">
      <c r="A40" s="134"/>
      <c r="B40" s="135" t="s">
        <v>50</v>
      </c>
      <c r="C40" s="191" t="s">
        <v>61</v>
      </c>
      <c r="D40" s="191"/>
      <c r="E40" s="192"/>
      <c r="F40" s="136"/>
      <c r="G40" s="137"/>
      <c r="H40" s="138"/>
      <c r="I40" s="136"/>
      <c r="J40" s="137"/>
      <c r="K40" s="138"/>
      <c r="L40" s="139"/>
    </row>
    <row r="41" spans="1:12" s="25" customFormat="1" ht="16.5">
      <c r="A41" s="70"/>
      <c r="B41" s="72"/>
      <c r="C41" s="72"/>
      <c r="D41" s="72"/>
      <c r="E41" s="82" t="s">
        <v>62</v>
      </c>
      <c r="F41" s="105"/>
      <c r="G41" s="112"/>
      <c r="H41" s="118"/>
      <c r="I41" s="114"/>
      <c r="J41" s="115"/>
      <c r="K41" s="123"/>
      <c r="L41" s="80"/>
    </row>
    <row r="42" spans="1:12" s="25" customFormat="1" ht="19.5">
      <c r="A42" s="134"/>
      <c r="B42" s="135" t="s">
        <v>107</v>
      </c>
      <c r="C42" s="191" t="s">
        <v>63</v>
      </c>
      <c r="D42" s="191"/>
      <c r="E42" s="192"/>
      <c r="F42" s="136"/>
      <c r="G42" s="137"/>
      <c r="H42" s="138"/>
      <c r="I42" s="136"/>
      <c r="J42" s="137"/>
      <c r="K42" s="138"/>
      <c r="L42" s="139"/>
    </row>
    <row r="43" spans="1:12" s="25" customFormat="1" ht="16.5">
      <c r="A43" s="70"/>
      <c r="B43" s="71"/>
      <c r="C43" s="72"/>
      <c r="D43" s="72"/>
      <c r="E43" s="73" t="s">
        <v>64</v>
      </c>
      <c r="F43" s="124"/>
      <c r="G43" s="132"/>
      <c r="H43" s="123"/>
      <c r="I43" s="114"/>
      <c r="J43" s="115"/>
      <c r="K43" s="123"/>
      <c r="L43" s="144"/>
    </row>
    <row r="44" spans="1:12" ht="13.5" customHeight="1">
      <c r="A44" s="134"/>
      <c r="B44" s="135" t="s">
        <v>53</v>
      </c>
      <c r="C44" s="191" t="s">
        <v>65</v>
      </c>
      <c r="D44" s="191"/>
      <c r="E44" s="192"/>
      <c r="F44" s="136"/>
      <c r="G44" s="137"/>
      <c r="H44" s="138"/>
      <c r="I44" s="136"/>
      <c r="J44" s="137"/>
      <c r="K44" s="138"/>
      <c r="L44" s="139"/>
    </row>
    <row r="45" spans="1:12" s="25" customFormat="1" ht="16.5">
      <c r="A45" s="70"/>
      <c r="B45" s="71"/>
      <c r="C45" s="72"/>
      <c r="D45" s="72"/>
      <c r="E45" s="79" t="s">
        <v>118</v>
      </c>
      <c r="F45" s="133"/>
      <c r="G45" s="106"/>
      <c r="H45" s="123"/>
      <c r="I45" s="114"/>
      <c r="J45" s="115"/>
      <c r="K45" s="123"/>
      <c r="L45" s="144"/>
    </row>
    <row r="46" spans="1:12" s="25" customFormat="1" ht="19.5">
      <c r="A46" s="134"/>
      <c r="B46" s="135" t="s">
        <v>115</v>
      </c>
      <c r="C46" s="191" t="s">
        <v>66</v>
      </c>
      <c r="D46" s="191"/>
      <c r="E46" s="192"/>
      <c r="F46" s="136"/>
      <c r="G46" s="137"/>
      <c r="H46" s="138"/>
      <c r="I46" s="136"/>
      <c r="J46" s="137"/>
      <c r="K46" s="138"/>
      <c r="L46" s="139"/>
    </row>
    <row r="47" spans="1:12" s="25" customFormat="1" ht="16.5">
      <c r="A47" s="70"/>
      <c r="B47" s="71"/>
      <c r="C47" s="72"/>
      <c r="D47" s="72"/>
      <c r="E47" s="73" t="s">
        <v>119</v>
      </c>
      <c r="F47" s="106"/>
      <c r="G47" s="106"/>
      <c r="H47" s="123"/>
      <c r="I47" s="114"/>
      <c r="J47" s="115"/>
      <c r="K47" s="123"/>
      <c r="L47" s="80"/>
    </row>
    <row r="48" spans="1:12" s="25" customFormat="1" ht="19.5">
      <c r="A48" s="134"/>
      <c r="B48" s="135" t="s">
        <v>120</v>
      </c>
      <c r="C48" s="191" t="s">
        <v>121</v>
      </c>
      <c r="D48" s="191"/>
      <c r="E48" s="192"/>
      <c r="F48" s="136"/>
      <c r="G48" s="137"/>
      <c r="H48" s="138"/>
      <c r="I48" s="136"/>
      <c r="J48" s="137"/>
      <c r="K48" s="138"/>
      <c r="L48" s="139"/>
    </row>
    <row r="49" spans="1:12" s="25" customFormat="1" ht="16.5">
      <c r="A49" s="70"/>
      <c r="B49" s="71"/>
      <c r="C49" s="72"/>
      <c r="D49" s="72"/>
      <c r="E49" s="73" t="s">
        <v>122</v>
      </c>
      <c r="F49" s="132"/>
      <c r="G49" s="106"/>
      <c r="H49" s="123"/>
      <c r="I49" s="114"/>
      <c r="J49" s="115"/>
      <c r="K49" s="123"/>
      <c r="L49" s="80"/>
    </row>
    <row r="50" spans="1:12" s="25" customFormat="1" ht="19.5">
      <c r="A50" s="96">
        <v>4</v>
      </c>
      <c r="B50" s="198" t="s">
        <v>155</v>
      </c>
      <c r="C50" s="198"/>
      <c r="D50" s="198"/>
      <c r="E50" s="198"/>
      <c r="F50" s="97"/>
      <c r="G50" s="97"/>
      <c r="H50" s="98"/>
      <c r="I50" s="97"/>
      <c r="J50" s="97"/>
      <c r="K50" s="98"/>
      <c r="L50" s="125"/>
    </row>
    <row r="51" spans="1:12" s="25" customFormat="1" ht="19.5">
      <c r="A51" s="134"/>
      <c r="B51" s="135" t="s">
        <v>110</v>
      </c>
      <c r="C51" s="191" t="s">
        <v>123</v>
      </c>
      <c r="D51" s="191"/>
      <c r="E51" s="192"/>
      <c r="F51" s="136"/>
      <c r="G51" s="137"/>
      <c r="H51" s="138"/>
      <c r="I51" s="136"/>
      <c r="J51" s="137"/>
      <c r="K51" s="138"/>
      <c r="L51" s="139"/>
    </row>
    <row r="52" spans="1:12" s="25" customFormat="1" ht="16.5">
      <c r="A52" s="70"/>
      <c r="B52" s="193" t="s">
        <v>131</v>
      </c>
      <c r="C52" s="193"/>
      <c r="D52" s="193"/>
      <c r="E52" s="79" t="s">
        <v>124</v>
      </c>
      <c r="F52" s="106"/>
      <c r="G52" s="106"/>
      <c r="H52" s="150"/>
      <c r="I52" s="106"/>
      <c r="J52" s="106"/>
      <c r="K52" s="150"/>
      <c r="L52" s="80"/>
    </row>
    <row r="53" spans="1:12" s="25" customFormat="1" ht="16.5" customHeight="1">
      <c r="A53" s="70"/>
      <c r="B53" s="194"/>
      <c r="C53" s="194"/>
      <c r="D53" s="194"/>
      <c r="E53" s="81" t="s">
        <v>125</v>
      </c>
      <c r="F53" s="106"/>
      <c r="G53" s="141"/>
      <c r="H53" s="145"/>
      <c r="I53" s="106"/>
      <c r="J53" s="106"/>
      <c r="K53" s="145"/>
      <c r="L53" s="80"/>
    </row>
    <row r="54" spans="1:12" s="25" customFormat="1" ht="16.5">
      <c r="A54" s="70"/>
      <c r="B54" s="194"/>
      <c r="C54" s="194"/>
      <c r="D54" s="194"/>
      <c r="E54" s="82" t="s">
        <v>126</v>
      </c>
      <c r="F54" s="106"/>
      <c r="G54" s="106"/>
      <c r="H54" s="151"/>
      <c r="I54" s="106"/>
      <c r="J54" s="106"/>
      <c r="K54" s="145"/>
      <c r="L54" s="80"/>
    </row>
    <row r="55" spans="1:12" ht="13.5" customHeight="1">
      <c r="A55" s="70"/>
      <c r="B55" s="194"/>
      <c r="C55" s="194"/>
      <c r="D55" s="194"/>
      <c r="E55" s="82" t="s">
        <v>60</v>
      </c>
      <c r="F55" s="106"/>
      <c r="G55" s="106"/>
      <c r="H55" s="151"/>
      <c r="I55" s="106"/>
      <c r="J55" s="106"/>
      <c r="K55" s="145"/>
      <c r="L55" s="80"/>
    </row>
    <row r="56" spans="1:12" s="25" customFormat="1" ht="16.5">
      <c r="A56" s="70"/>
      <c r="B56" s="194"/>
      <c r="C56" s="194"/>
      <c r="D56" s="194"/>
      <c r="E56" s="82" t="s">
        <v>127</v>
      </c>
      <c r="F56" s="106"/>
      <c r="G56" s="106"/>
      <c r="H56" s="151"/>
      <c r="I56" s="106"/>
      <c r="J56" s="106"/>
      <c r="K56" s="145"/>
      <c r="L56" s="80"/>
    </row>
    <row r="57" spans="1:12" s="25" customFormat="1" ht="16.5">
      <c r="A57" s="70"/>
      <c r="B57" s="194"/>
      <c r="C57" s="194"/>
      <c r="D57" s="194"/>
      <c r="E57" s="82" t="s">
        <v>128</v>
      </c>
      <c r="F57" s="106"/>
      <c r="G57" s="106"/>
      <c r="H57" s="145"/>
      <c r="I57" s="106"/>
      <c r="J57" s="106"/>
      <c r="K57" s="145"/>
      <c r="L57" s="80"/>
    </row>
    <row r="58" spans="1:12" s="25" customFormat="1" ht="16.5">
      <c r="A58" s="70"/>
      <c r="B58" s="195"/>
      <c r="C58" s="195"/>
      <c r="D58" s="195"/>
      <c r="E58" s="82" t="s">
        <v>119</v>
      </c>
      <c r="F58" s="106"/>
      <c r="G58" s="106"/>
      <c r="H58" s="145"/>
      <c r="I58" s="106"/>
      <c r="J58" s="106"/>
      <c r="K58" s="145"/>
      <c r="L58" s="80"/>
    </row>
    <row r="59" spans="1:12" s="25" customFormat="1" ht="19.5">
      <c r="A59" s="134"/>
      <c r="B59" s="135" t="s">
        <v>50</v>
      </c>
      <c r="C59" s="191" t="s">
        <v>129</v>
      </c>
      <c r="D59" s="191"/>
      <c r="E59" s="192"/>
      <c r="F59" s="136"/>
      <c r="G59" s="137"/>
      <c r="H59" s="138"/>
      <c r="I59" s="136"/>
      <c r="J59" s="137"/>
      <c r="K59" s="138"/>
      <c r="L59" s="139"/>
    </row>
    <row r="60" spans="1:12" s="25" customFormat="1" ht="16.5">
      <c r="A60" s="70"/>
      <c r="B60" s="193" t="s">
        <v>131</v>
      </c>
      <c r="C60" s="193"/>
      <c r="D60" s="193"/>
      <c r="E60" s="79" t="s">
        <v>130</v>
      </c>
      <c r="F60" s="106"/>
      <c r="G60" s="106"/>
      <c r="H60" s="145"/>
      <c r="I60" s="106"/>
      <c r="J60" s="106"/>
      <c r="K60" s="145"/>
      <c r="L60" s="80"/>
    </row>
    <row r="61" spans="1:12" s="25" customFormat="1" ht="16.5" customHeight="1">
      <c r="A61" s="70"/>
      <c r="B61" s="194"/>
      <c r="C61" s="194"/>
      <c r="D61" s="194"/>
      <c r="E61" s="81" t="s">
        <v>125</v>
      </c>
      <c r="F61" s="106"/>
      <c r="G61" s="141"/>
      <c r="H61" s="145"/>
      <c r="I61" s="106"/>
      <c r="J61" s="106"/>
      <c r="K61" s="145"/>
      <c r="L61" s="80"/>
    </row>
    <row r="62" spans="1:12" s="25" customFormat="1" ht="16.5">
      <c r="A62" s="70"/>
      <c r="B62" s="194"/>
      <c r="C62" s="194"/>
      <c r="D62" s="194"/>
      <c r="E62" s="82" t="s">
        <v>126</v>
      </c>
      <c r="F62" s="106"/>
      <c r="G62" s="106"/>
      <c r="H62" s="145"/>
      <c r="I62" s="106"/>
      <c r="J62" s="106"/>
      <c r="K62" s="142"/>
      <c r="L62" s="80"/>
    </row>
    <row r="63" spans="1:12" s="25" customFormat="1" ht="16.5">
      <c r="A63" s="70"/>
      <c r="B63" s="194"/>
      <c r="C63" s="194"/>
      <c r="D63" s="194"/>
      <c r="E63" s="82" t="s">
        <v>60</v>
      </c>
      <c r="F63" s="106"/>
      <c r="G63" s="106"/>
      <c r="H63" s="145"/>
      <c r="I63" s="106"/>
      <c r="J63" s="106"/>
      <c r="K63" s="142"/>
      <c r="L63" s="80"/>
    </row>
    <row r="64" spans="1:12" s="25" customFormat="1" ht="16.5">
      <c r="A64" s="70"/>
      <c r="B64" s="194"/>
      <c r="C64" s="194"/>
      <c r="D64" s="194"/>
      <c r="E64" s="82" t="s">
        <v>127</v>
      </c>
      <c r="F64" s="106"/>
      <c r="G64" s="106"/>
      <c r="H64" s="145"/>
      <c r="I64" s="106"/>
      <c r="J64" s="106"/>
      <c r="K64" s="142"/>
      <c r="L64" s="80"/>
    </row>
    <row r="65" spans="1:12" s="25" customFormat="1" ht="16.5">
      <c r="A65" s="70"/>
      <c r="B65" s="194"/>
      <c r="C65" s="194"/>
      <c r="D65" s="194"/>
      <c r="E65" s="82" t="s">
        <v>128</v>
      </c>
      <c r="F65" s="106"/>
      <c r="G65" s="106"/>
      <c r="H65" s="145"/>
      <c r="I65" s="106"/>
      <c r="J65" s="106"/>
      <c r="K65" s="142"/>
      <c r="L65" s="80"/>
    </row>
    <row r="66" spans="1:12" ht="13.5" customHeight="1">
      <c r="A66" s="70"/>
      <c r="B66" s="195"/>
      <c r="C66" s="195"/>
      <c r="D66" s="195"/>
      <c r="E66" s="82" t="s">
        <v>119</v>
      </c>
      <c r="F66" s="106"/>
      <c r="G66" s="106"/>
      <c r="H66" s="145"/>
      <c r="I66" s="106"/>
      <c r="J66" s="106"/>
      <c r="K66" s="142"/>
      <c r="L66" s="80"/>
    </row>
    <row r="67" spans="1:12" s="25" customFormat="1" ht="19.5">
      <c r="A67" s="134"/>
      <c r="B67" s="135" t="s">
        <v>52</v>
      </c>
      <c r="C67" s="191" t="s">
        <v>132</v>
      </c>
      <c r="D67" s="191"/>
      <c r="E67" s="192"/>
      <c r="F67" s="136"/>
      <c r="G67" s="137"/>
      <c r="H67" s="138"/>
      <c r="I67" s="136"/>
      <c r="J67" s="137"/>
      <c r="K67" s="138"/>
      <c r="L67" s="139"/>
    </row>
    <row r="68" spans="1:12" s="25" customFormat="1" ht="16.5">
      <c r="A68" s="70"/>
      <c r="B68" s="193" t="s">
        <v>131</v>
      </c>
      <c r="C68" s="193"/>
      <c r="D68" s="193"/>
      <c r="E68" s="79" t="s">
        <v>133</v>
      </c>
      <c r="F68" s="106"/>
      <c r="G68" s="106"/>
      <c r="H68" s="145"/>
      <c r="I68" s="106"/>
      <c r="J68" s="106"/>
      <c r="K68" s="145"/>
      <c r="L68" s="80"/>
    </row>
    <row r="69" spans="1:12" s="25" customFormat="1" ht="16.5" customHeight="1">
      <c r="A69" s="70"/>
      <c r="B69" s="194"/>
      <c r="C69" s="194"/>
      <c r="D69" s="194"/>
      <c r="E69" s="81" t="s">
        <v>134</v>
      </c>
      <c r="F69" s="106"/>
      <c r="G69" s="141"/>
      <c r="H69" s="145"/>
      <c r="I69" s="106"/>
      <c r="J69" s="106"/>
      <c r="K69" s="145"/>
      <c r="L69" s="80"/>
    </row>
    <row r="70" spans="1:12" s="25" customFormat="1" ht="16.5">
      <c r="A70" s="70"/>
      <c r="B70" s="194"/>
      <c r="C70" s="194"/>
      <c r="D70" s="194"/>
      <c r="E70" s="82" t="s">
        <v>126</v>
      </c>
      <c r="F70" s="106"/>
      <c r="G70" s="106"/>
      <c r="H70" s="145"/>
      <c r="I70" s="106"/>
      <c r="J70" s="106"/>
      <c r="K70" s="142"/>
      <c r="L70" s="80"/>
    </row>
    <row r="71" spans="1:12" s="25" customFormat="1" ht="16.5">
      <c r="A71" s="70"/>
      <c r="B71" s="194"/>
      <c r="C71" s="194"/>
      <c r="D71" s="194"/>
      <c r="E71" s="82" t="s">
        <v>60</v>
      </c>
      <c r="F71" s="106"/>
      <c r="G71" s="106"/>
      <c r="H71" s="145"/>
      <c r="I71" s="106"/>
      <c r="J71" s="106"/>
      <c r="K71" s="142"/>
      <c r="L71" s="80"/>
    </row>
    <row r="72" spans="1:12" s="25" customFormat="1" ht="16.5">
      <c r="A72" s="70"/>
      <c r="B72" s="194"/>
      <c r="C72" s="194"/>
      <c r="D72" s="194"/>
      <c r="E72" s="82" t="s">
        <v>127</v>
      </c>
      <c r="F72" s="106"/>
      <c r="G72" s="106"/>
      <c r="H72" s="145"/>
      <c r="I72" s="106"/>
      <c r="J72" s="106"/>
      <c r="K72" s="142"/>
      <c r="L72" s="80"/>
    </row>
    <row r="73" spans="1:12" ht="13.5" customHeight="1">
      <c r="A73" s="70"/>
      <c r="B73" s="194"/>
      <c r="C73" s="194"/>
      <c r="D73" s="194"/>
      <c r="E73" s="82" t="s">
        <v>128</v>
      </c>
      <c r="F73" s="106"/>
      <c r="G73" s="106"/>
      <c r="H73" s="145"/>
      <c r="I73" s="106"/>
      <c r="J73" s="106"/>
      <c r="K73" s="142"/>
      <c r="L73" s="80"/>
    </row>
    <row r="74" spans="1:12" s="25" customFormat="1" ht="16.5">
      <c r="A74" s="70"/>
      <c r="B74" s="195"/>
      <c r="C74" s="195"/>
      <c r="D74" s="195"/>
      <c r="E74" s="82" t="s">
        <v>119</v>
      </c>
      <c r="F74" s="106"/>
      <c r="G74" s="106"/>
      <c r="H74" s="145"/>
      <c r="I74" s="106"/>
      <c r="J74" s="106"/>
      <c r="K74" s="142"/>
      <c r="L74" s="80"/>
    </row>
    <row r="75" spans="1:12" s="25" customFormat="1" ht="19.5">
      <c r="A75" s="134"/>
      <c r="B75" s="135" t="s">
        <v>53</v>
      </c>
      <c r="C75" s="191" t="s">
        <v>135</v>
      </c>
      <c r="D75" s="191"/>
      <c r="E75" s="192"/>
      <c r="F75" s="136"/>
      <c r="G75" s="137"/>
      <c r="H75" s="138"/>
      <c r="I75" s="136"/>
      <c r="J75" s="137"/>
      <c r="K75" s="138"/>
      <c r="L75" s="139"/>
    </row>
    <row r="76" spans="1:12" s="25" customFormat="1" ht="16.5">
      <c r="A76" s="70"/>
      <c r="B76" s="193" t="s">
        <v>131</v>
      </c>
      <c r="C76" s="193"/>
      <c r="D76" s="193"/>
      <c r="E76" s="79" t="s">
        <v>130</v>
      </c>
      <c r="F76" s="106"/>
      <c r="G76" s="106"/>
      <c r="H76" s="145"/>
      <c r="I76" s="106"/>
      <c r="J76" s="106"/>
      <c r="K76" s="145"/>
      <c r="L76" s="80"/>
    </row>
    <row r="77" spans="1:12" s="25" customFormat="1" ht="16.5" customHeight="1">
      <c r="A77" s="70"/>
      <c r="B77" s="194"/>
      <c r="C77" s="194"/>
      <c r="D77" s="194"/>
      <c r="E77" s="81" t="s">
        <v>125</v>
      </c>
      <c r="F77" s="106"/>
      <c r="G77" s="141"/>
      <c r="H77" s="145"/>
      <c r="I77" s="106"/>
      <c r="J77" s="106"/>
      <c r="K77" s="145"/>
      <c r="L77" s="80"/>
    </row>
    <row r="78" spans="1:12" s="25" customFormat="1" ht="16.5">
      <c r="A78" s="70"/>
      <c r="B78" s="194"/>
      <c r="C78" s="194"/>
      <c r="D78" s="194"/>
      <c r="E78" s="82" t="s">
        <v>136</v>
      </c>
      <c r="F78" s="106"/>
      <c r="G78" s="106"/>
      <c r="H78" s="145"/>
      <c r="I78" s="106"/>
      <c r="J78" s="106"/>
      <c r="K78" s="142"/>
      <c r="L78" s="80"/>
    </row>
    <row r="79" spans="1:12" s="25" customFormat="1" ht="16.5">
      <c r="A79" s="70"/>
      <c r="B79" s="194"/>
      <c r="C79" s="194"/>
      <c r="D79" s="194"/>
      <c r="E79" s="82" t="s">
        <v>60</v>
      </c>
      <c r="F79" s="106"/>
      <c r="G79" s="106"/>
      <c r="H79" s="145"/>
      <c r="I79" s="106"/>
      <c r="J79" s="106"/>
      <c r="K79" s="142"/>
      <c r="L79" s="80"/>
    </row>
    <row r="80" spans="1:12" s="25" customFormat="1" ht="16.5">
      <c r="A80" s="70"/>
      <c r="B80" s="194"/>
      <c r="C80" s="194"/>
      <c r="D80" s="194"/>
      <c r="E80" s="82" t="s">
        <v>127</v>
      </c>
      <c r="F80" s="106"/>
      <c r="G80" s="106"/>
      <c r="H80" s="145"/>
      <c r="I80" s="106"/>
      <c r="J80" s="106"/>
      <c r="K80" s="142"/>
      <c r="L80" s="80"/>
    </row>
    <row r="81" spans="1:12" s="25" customFormat="1" ht="16.5">
      <c r="A81" s="70"/>
      <c r="B81" s="194"/>
      <c r="C81" s="194"/>
      <c r="D81" s="194"/>
      <c r="E81" s="82" t="s">
        <v>128</v>
      </c>
      <c r="F81" s="106"/>
      <c r="G81" s="106"/>
      <c r="H81" s="145"/>
      <c r="I81" s="106"/>
      <c r="J81" s="106"/>
      <c r="K81" s="142"/>
      <c r="L81" s="80"/>
    </row>
    <row r="82" spans="1:12" ht="13.5" customHeight="1">
      <c r="A82" s="70"/>
      <c r="B82" s="195"/>
      <c r="C82" s="195"/>
      <c r="D82" s="195"/>
      <c r="E82" s="82" t="s">
        <v>119</v>
      </c>
      <c r="F82" s="106"/>
      <c r="G82" s="106"/>
      <c r="H82" s="145"/>
      <c r="I82" s="106"/>
      <c r="J82" s="106"/>
      <c r="K82" s="142"/>
      <c r="L82" s="80"/>
    </row>
    <row r="83" spans="1:12" s="25" customFormat="1" ht="19.5">
      <c r="A83" s="134"/>
      <c r="B83" s="135" t="s">
        <v>54</v>
      </c>
      <c r="C83" s="191" t="s">
        <v>137</v>
      </c>
      <c r="D83" s="191"/>
      <c r="E83" s="192"/>
      <c r="F83" s="136"/>
      <c r="G83" s="137"/>
      <c r="H83" s="138"/>
      <c r="I83" s="136"/>
      <c r="J83" s="137"/>
      <c r="K83" s="138"/>
      <c r="L83" s="139"/>
    </row>
    <row r="84" spans="1:12" ht="13.5" customHeight="1">
      <c r="A84" s="70"/>
      <c r="B84" s="193" t="s">
        <v>131</v>
      </c>
      <c r="C84" s="193"/>
      <c r="D84" s="193"/>
      <c r="E84" s="79" t="s">
        <v>124</v>
      </c>
      <c r="F84" s="106"/>
      <c r="G84" s="106"/>
      <c r="H84" s="145"/>
      <c r="I84" s="106"/>
      <c r="J84" s="106"/>
      <c r="K84" s="145"/>
      <c r="L84" s="80"/>
    </row>
    <row r="85" spans="1:12" s="25" customFormat="1" ht="16.5" customHeight="1">
      <c r="A85" s="70"/>
      <c r="B85" s="194"/>
      <c r="C85" s="194"/>
      <c r="D85" s="194"/>
      <c r="E85" s="81" t="s">
        <v>134</v>
      </c>
      <c r="F85" s="106"/>
      <c r="G85" s="141"/>
      <c r="H85" s="145"/>
      <c r="I85" s="106"/>
      <c r="J85" s="106"/>
      <c r="K85" s="145"/>
      <c r="L85" s="80"/>
    </row>
    <row r="86" spans="1:12" ht="13.5" customHeight="1">
      <c r="A86" s="70"/>
      <c r="B86" s="194"/>
      <c r="C86" s="194"/>
      <c r="D86" s="194"/>
      <c r="E86" s="82" t="s">
        <v>136</v>
      </c>
      <c r="F86" s="106"/>
      <c r="G86" s="106"/>
      <c r="H86" s="145"/>
      <c r="I86" s="106"/>
      <c r="J86" s="106"/>
      <c r="K86" s="142"/>
      <c r="L86" s="80"/>
    </row>
    <row r="87" spans="1:12" s="25" customFormat="1" ht="16.5">
      <c r="A87" s="70"/>
      <c r="B87" s="194"/>
      <c r="C87" s="194"/>
      <c r="D87" s="194"/>
      <c r="E87" s="82" t="s">
        <v>60</v>
      </c>
      <c r="F87" s="106"/>
      <c r="G87" s="106"/>
      <c r="H87" s="145"/>
      <c r="I87" s="106"/>
      <c r="J87" s="106"/>
      <c r="K87" s="142"/>
      <c r="L87" s="80"/>
    </row>
    <row r="88" spans="1:12" ht="16.5">
      <c r="A88" s="70"/>
      <c r="B88" s="194"/>
      <c r="C88" s="194"/>
      <c r="D88" s="194"/>
      <c r="E88" s="82" t="s">
        <v>127</v>
      </c>
      <c r="F88" s="106"/>
      <c r="G88" s="106"/>
      <c r="H88" s="145"/>
      <c r="I88" s="106"/>
      <c r="J88" s="106"/>
      <c r="K88" s="142"/>
      <c r="L88" s="80"/>
    </row>
    <row r="89" spans="1:12" s="25" customFormat="1" ht="16.5">
      <c r="A89" s="70"/>
      <c r="B89" s="194"/>
      <c r="C89" s="194"/>
      <c r="D89" s="194"/>
      <c r="E89" s="82" t="s">
        <v>128</v>
      </c>
      <c r="F89" s="106"/>
      <c r="G89" s="106"/>
      <c r="H89" s="145"/>
      <c r="I89" s="106"/>
      <c r="J89" s="106"/>
      <c r="K89" s="142"/>
      <c r="L89" s="80"/>
    </row>
    <row r="90" spans="1:12" s="25" customFormat="1" ht="13.5" customHeight="1">
      <c r="A90" s="70"/>
      <c r="B90" s="195"/>
      <c r="C90" s="195"/>
      <c r="D90" s="195"/>
      <c r="E90" s="82" t="s">
        <v>119</v>
      </c>
      <c r="F90" s="106"/>
      <c r="G90" s="106"/>
      <c r="H90" s="145"/>
      <c r="I90" s="106"/>
      <c r="J90" s="106"/>
      <c r="K90" s="142"/>
      <c r="L90" s="80"/>
    </row>
    <row r="91" spans="1:12" s="25" customFormat="1" ht="19.5">
      <c r="A91" s="134"/>
      <c r="B91" s="135" t="s">
        <v>138</v>
      </c>
      <c r="C91" s="191" t="s">
        <v>139</v>
      </c>
      <c r="D91" s="191"/>
      <c r="E91" s="192"/>
      <c r="F91" s="136"/>
      <c r="G91" s="137"/>
      <c r="H91" s="138"/>
      <c r="I91" s="136"/>
      <c r="J91" s="137"/>
      <c r="K91" s="138"/>
      <c r="L91" s="139"/>
    </row>
    <row r="92" spans="1:12" s="25" customFormat="1" ht="13.5" customHeight="1">
      <c r="A92" s="70"/>
      <c r="B92" s="193" t="s">
        <v>131</v>
      </c>
      <c r="C92" s="193"/>
      <c r="D92" s="193"/>
      <c r="E92" s="79" t="s">
        <v>130</v>
      </c>
      <c r="F92" s="106"/>
      <c r="G92" s="106"/>
      <c r="H92" s="145"/>
      <c r="I92" s="106"/>
      <c r="J92" s="106"/>
      <c r="K92" s="145"/>
      <c r="L92" s="80"/>
    </row>
    <row r="93" spans="1:12" s="25" customFormat="1" ht="16.5" customHeight="1">
      <c r="A93" s="70"/>
      <c r="B93" s="194"/>
      <c r="C93" s="194"/>
      <c r="D93" s="194"/>
      <c r="E93" s="81" t="s">
        <v>134</v>
      </c>
      <c r="F93" s="106"/>
      <c r="G93" s="141"/>
      <c r="H93" s="145"/>
      <c r="I93" s="106"/>
      <c r="J93" s="106"/>
      <c r="K93" s="145"/>
      <c r="L93" s="80"/>
    </row>
    <row r="94" spans="1:12" s="25" customFormat="1" ht="16.5">
      <c r="A94" s="70"/>
      <c r="B94" s="194"/>
      <c r="C94" s="194"/>
      <c r="D94" s="194"/>
      <c r="E94" s="82" t="s">
        <v>136</v>
      </c>
      <c r="F94" s="106"/>
      <c r="G94" s="106"/>
      <c r="H94" s="145"/>
      <c r="I94" s="106"/>
      <c r="J94" s="106"/>
      <c r="K94" s="142"/>
      <c r="L94" s="80"/>
    </row>
    <row r="95" spans="1:12" s="25" customFormat="1" ht="16.5">
      <c r="A95" s="70"/>
      <c r="B95" s="194"/>
      <c r="C95" s="194"/>
      <c r="D95" s="194"/>
      <c r="E95" s="82" t="s">
        <v>60</v>
      </c>
      <c r="F95" s="106"/>
      <c r="G95" s="106"/>
      <c r="H95" s="145"/>
      <c r="I95" s="106"/>
      <c r="J95" s="106"/>
      <c r="K95" s="142"/>
      <c r="L95" s="80"/>
    </row>
    <row r="96" spans="1:12" s="25" customFormat="1" ht="13.5" customHeight="1">
      <c r="A96" s="70"/>
      <c r="B96" s="194"/>
      <c r="C96" s="194"/>
      <c r="D96" s="194"/>
      <c r="E96" s="82" t="s">
        <v>127</v>
      </c>
      <c r="F96" s="106"/>
      <c r="G96" s="106"/>
      <c r="H96" s="145"/>
      <c r="I96" s="106"/>
      <c r="J96" s="106"/>
      <c r="K96" s="142"/>
      <c r="L96" s="80"/>
    </row>
    <row r="97" spans="1:12" s="25" customFormat="1" ht="16.5">
      <c r="A97" s="70"/>
      <c r="B97" s="194"/>
      <c r="C97" s="194"/>
      <c r="D97" s="194"/>
      <c r="E97" s="82" t="s">
        <v>128</v>
      </c>
      <c r="F97" s="106"/>
      <c r="G97" s="106"/>
      <c r="H97" s="145"/>
      <c r="I97" s="106"/>
      <c r="J97" s="106"/>
      <c r="K97" s="142"/>
      <c r="L97" s="80"/>
    </row>
    <row r="98" spans="1:12" s="25" customFormat="1" ht="13.5" customHeight="1">
      <c r="A98" s="70"/>
      <c r="B98" s="195"/>
      <c r="C98" s="195"/>
      <c r="D98" s="195"/>
      <c r="E98" s="82" t="s">
        <v>119</v>
      </c>
      <c r="F98" s="106"/>
      <c r="G98" s="106"/>
      <c r="H98" s="145"/>
      <c r="I98" s="106"/>
      <c r="J98" s="106"/>
      <c r="K98" s="142"/>
      <c r="L98" s="80"/>
    </row>
    <row r="99" spans="1:12" s="25" customFormat="1" ht="19.5">
      <c r="A99" s="134"/>
      <c r="B99" s="135" t="s">
        <v>140</v>
      </c>
      <c r="C99" s="191" t="s">
        <v>141</v>
      </c>
      <c r="D99" s="191"/>
      <c r="E99" s="192"/>
      <c r="F99" s="136"/>
      <c r="G99" s="137"/>
      <c r="H99" s="138"/>
      <c r="I99" s="136"/>
      <c r="J99" s="137"/>
      <c r="K99" s="138"/>
      <c r="L99" s="139"/>
    </row>
    <row r="100" spans="1:12" s="25" customFormat="1" ht="16.5">
      <c r="A100" s="70"/>
      <c r="B100" s="193" t="s">
        <v>131</v>
      </c>
      <c r="C100" s="193"/>
      <c r="D100" s="193"/>
      <c r="E100" s="79" t="s">
        <v>130</v>
      </c>
      <c r="F100" s="106"/>
      <c r="G100" s="106"/>
      <c r="H100" s="145"/>
      <c r="I100" s="106"/>
      <c r="J100" s="106"/>
      <c r="K100" s="145"/>
      <c r="L100" s="80"/>
    </row>
    <row r="101" spans="1:12" ht="13.5" customHeight="1">
      <c r="A101" s="70"/>
      <c r="B101" s="194"/>
      <c r="C101" s="194"/>
      <c r="D101" s="194"/>
      <c r="E101" s="81" t="s">
        <v>134</v>
      </c>
      <c r="F101" s="106"/>
      <c r="G101" s="141"/>
      <c r="H101" s="145"/>
      <c r="I101" s="106"/>
      <c r="J101" s="106"/>
      <c r="K101" s="145"/>
      <c r="L101" s="80"/>
    </row>
    <row r="102" spans="1:12" s="25" customFormat="1" ht="16.5">
      <c r="A102" s="70"/>
      <c r="B102" s="194"/>
      <c r="C102" s="194"/>
      <c r="D102" s="194"/>
      <c r="E102" s="82" t="s">
        <v>136</v>
      </c>
      <c r="F102" s="106"/>
      <c r="G102" s="106"/>
      <c r="H102" s="145"/>
      <c r="I102" s="106"/>
      <c r="J102" s="106"/>
      <c r="K102" s="142"/>
      <c r="L102" s="80"/>
    </row>
    <row r="103" spans="1:12" s="25" customFormat="1" ht="16.5">
      <c r="A103" s="70"/>
      <c r="B103" s="194"/>
      <c r="C103" s="194"/>
      <c r="D103" s="194"/>
      <c r="E103" s="82" t="s">
        <v>60</v>
      </c>
      <c r="F103" s="106"/>
      <c r="G103" s="106"/>
      <c r="H103" s="145"/>
      <c r="I103" s="106"/>
      <c r="J103" s="106"/>
      <c r="K103" s="142"/>
      <c r="L103" s="80"/>
    </row>
    <row r="104" spans="1:12" s="25" customFormat="1" ht="16.5">
      <c r="A104" s="70"/>
      <c r="B104" s="194"/>
      <c r="C104" s="194"/>
      <c r="D104" s="194"/>
      <c r="E104" s="82" t="s">
        <v>127</v>
      </c>
      <c r="F104" s="106"/>
      <c r="G104" s="106"/>
      <c r="H104" s="145"/>
      <c r="I104" s="106"/>
      <c r="J104" s="106"/>
      <c r="K104" s="142"/>
      <c r="L104" s="80"/>
    </row>
    <row r="105" spans="1:12" s="25" customFormat="1" ht="16.5">
      <c r="A105" s="70"/>
      <c r="B105" s="194"/>
      <c r="C105" s="194"/>
      <c r="D105" s="194"/>
      <c r="E105" s="82" t="s">
        <v>128</v>
      </c>
      <c r="F105" s="106"/>
      <c r="G105" s="106"/>
      <c r="H105" s="145"/>
      <c r="I105" s="106"/>
      <c r="J105" s="106"/>
      <c r="K105" s="142"/>
      <c r="L105" s="80"/>
    </row>
    <row r="106" spans="1:12" s="25" customFormat="1" ht="17.25" thickBot="1">
      <c r="A106" s="70"/>
      <c r="B106" s="195"/>
      <c r="C106" s="195"/>
      <c r="D106" s="195"/>
      <c r="E106" s="82" t="s">
        <v>119</v>
      </c>
      <c r="F106" s="106"/>
      <c r="G106" s="106"/>
      <c r="H106" s="145"/>
      <c r="I106" s="106"/>
      <c r="J106" s="106"/>
      <c r="K106" s="142"/>
      <c r="L106" s="80"/>
    </row>
    <row r="107" spans="1:12" s="25" customFormat="1" ht="24.75" thickBot="1">
      <c r="A107" s="146"/>
      <c r="B107" s="196" t="s">
        <v>67</v>
      </c>
      <c r="C107" s="196"/>
      <c r="D107" s="196"/>
      <c r="E107" s="196"/>
      <c r="F107" s="83"/>
      <c r="G107" s="84"/>
      <c r="H107" s="85">
        <f>SUM(H9:H106)</f>
        <v>0</v>
      </c>
      <c r="I107" s="83"/>
      <c r="J107" s="84"/>
      <c r="K107" s="85">
        <f>SUM(K9:K106)</f>
        <v>0</v>
      </c>
      <c r="L107" s="86">
        <f>H107+K107</f>
        <v>0</v>
      </c>
    </row>
    <row r="108" spans="1:12" ht="23.25" customHeight="1">
      <c r="B108" s="147" t="s">
        <v>146</v>
      </c>
      <c r="C108" s="147"/>
      <c r="D108" s="147"/>
    </row>
    <row r="109" spans="1:12" ht="30" customHeight="1">
      <c r="B109" s="148" t="s">
        <v>68</v>
      </c>
      <c r="C109" s="147"/>
    </row>
    <row r="110" spans="1:12" ht="30" customHeight="1">
      <c r="B110" s="148" t="s">
        <v>68</v>
      </c>
      <c r="C110" s="147"/>
    </row>
    <row r="111" spans="1:12" ht="30" customHeight="1">
      <c r="B111" s="149"/>
    </row>
  </sheetData>
  <mergeCells count="44">
    <mergeCell ref="A1:D1"/>
    <mergeCell ref="A3:H3"/>
    <mergeCell ref="H5:H6"/>
    <mergeCell ref="B7:E7"/>
    <mergeCell ref="C8:E8"/>
    <mergeCell ref="K5:K6"/>
    <mergeCell ref="B60:D66"/>
    <mergeCell ref="C42:E42"/>
    <mergeCell ref="C44:E44"/>
    <mergeCell ref="C46:E46"/>
    <mergeCell ref="C11:E11"/>
    <mergeCell ref="C23:E23"/>
    <mergeCell ref="C29:E29"/>
    <mergeCell ref="C48:E48"/>
    <mergeCell ref="B50:E50"/>
    <mergeCell ref="C51:E51"/>
    <mergeCell ref="B52:D58"/>
    <mergeCell ref="C59:E59"/>
    <mergeCell ref="B107:E107"/>
    <mergeCell ref="A2:L2"/>
    <mergeCell ref="B25:E25"/>
    <mergeCell ref="C26:E26"/>
    <mergeCell ref="C31:E31"/>
    <mergeCell ref="C33:E33"/>
    <mergeCell ref="C35:E35"/>
    <mergeCell ref="B37:E37"/>
    <mergeCell ref="C38:E38"/>
    <mergeCell ref="C40:E40"/>
    <mergeCell ref="A4:E6"/>
    <mergeCell ref="F4:H4"/>
    <mergeCell ref="I4:K4"/>
    <mergeCell ref="L4:L6"/>
    <mergeCell ref="F5:G5"/>
    <mergeCell ref="I5:J5"/>
    <mergeCell ref="B84:D90"/>
    <mergeCell ref="C91:E91"/>
    <mergeCell ref="B92:D98"/>
    <mergeCell ref="C99:E99"/>
    <mergeCell ref="B100:D106"/>
    <mergeCell ref="C67:E67"/>
    <mergeCell ref="B68:D74"/>
    <mergeCell ref="C75:E75"/>
    <mergeCell ref="B76:D82"/>
    <mergeCell ref="C83:E83"/>
  </mergeCells>
  <phoneticPr fontId="2"/>
  <pageMargins left="0.31496062992125984" right="0.55118110236220474" top="0.47244094488188981" bottom="0.39370078740157483" header="0.31496062992125984" footer="0.31496062992125984"/>
  <pageSetup paperSize="9" scale="48" fitToHeight="0" orientation="portrait" r:id="rId1"/>
  <rowBreaks count="1" manualBreakCount="1">
    <brk id="9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13"/>
  <sheetViews>
    <sheetView view="pageBreakPreview" zoomScale="85" zoomScaleNormal="100" zoomScaleSheetLayoutView="85" workbookViewId="0">
      <selection activeCell="K82" sqref="K82"/>
    </sheetView>
  </sheetViews>
  <sheetFormatPr defaultColWidth="10" defaultRowHeight="15.75"/>
  <cols>
    <col min="1" max="2" width="3.625" style="90" customWidth="1"/>
    <col min="3" max="4" width="5.875" style="90" customWidth="1"/>
    <col min="5" max="5" width="44.125" style="90" bestFit="1" customWidth="1"/>
    <col min="6" max="6" width="10.625" style="90" customWidth="1"/>
    <col min="7" max="7" width="16.625" style="91" customWidth="1"/>
    <col min="8" max="8" width="16.125" style="90" customWidth="1"/>
    <col min="9" max="9" width="10.625" style="90" customWidth="1"/>
    <col min="10" max="10" width="19" style="90" customWidth="1"/>
    <col min="11" max="11" width="21.5" style="90" bestFit="1" customWidth="1"/>
    <col min="12" max="12" width="39.625" style="90" customWidth="1"/>
    <col min="13" max="16384" width="10" style="90"/>
  </cols>
  <sheetData>
    <row r="1" spans="1:15">
      <c r="A1" s="217" t="s">
        <v>70</v>
      </c>
      <c r="B1" s="217"/>
      <c r="C1" s="217"/>
      <c r="D1" s="217"/>
    </row>
    <row r="2" spans="1:15" s="92" customFormat="1" ht="48" customHeight="1">
      <c r="A2" s="197" t="s">
        <v>71</v>
      </c>
      <c r="B2" s="197"/>
      <c r="C2" s="197"/>
      <c r="D2" s="197"/>
      <c r="E2" s="197"/>
      <c r="F2" s="197"/>
      <c r="G2" s="197"/>
      <c r="H2" s="197"/>
      <c r="I2" s="197"/>
      <c r="J2" s="197"/>
      <c r="K2" s="197"/>
      <c r="L2" s="197"/>
      <c r="O2" s="93"/>
    </row>
    <row r="3" spans="1:15" ht="87" customHeight="1" thickBot="1">
      <c r="A3" s="218" t="s">
        <v>157</v>
      </c>
      <c r="B3" s="219"/>
      <c r="C3" s="219"/>
      <c r="D3" s="219"/>
      <c r="E3" s="219"/>
      <c r="F3" s="219"/>
      <c r="G3" s="219"/>
      <c r="H3" s="219"/>
      <c r="O3" s="94"/>
    </row>
    <row r="4" spans="1:15" ht="16.5">
      <c r="A4" s="201" t="s">
        <v>45</v>
      </c>
      <c r="B4" s="202"/>
      <c r="C4" s="202"/>
      <c r="D4" s="202"/>
      <c r="E4" s="202"/>
      <c r="F4" s="207" t="s">
        <v>142</v>
      </c>
      <c r="G4" s="208"/>
      <c r="H4" s="209"/>
      <c r="I4" s="207" t="s">
        <v>143</v>
      </c>
      <c r="J4" s="208"/>
      <c r="K4" s="209"/>
      <c r="L4" s="210" t="s">
        <v>46</v>
      </c>
    </row>
    <row r="5" spans="1:15" ht="16.5">
      <c r="A5" s="203"/>
      <c r="B5" s="204"/>
      <c r="C5" s="204"/>
      <c r="D5" s="204"/>
      <c r="E5" s="204"/>
      <c r="F5" s="213" t="s">
        <v>37</v>
      </c>
      <c r="G5" s="214"/>
      <c r="H5" s="215" t="s">
        <v>144</v>
      </c>
      <c r="I5" s="213" t="s">
        <v>37</v>
      </c>
      <c r="J5" s="214"/>
      <c r="K5" s="215" t="s">
        <v>144</v>
      </c>
      <c r="L5" s="211"/>
    </row>
    <row r="6" spans="1:15" ht="16.5">
      <c r="A6" s="205"/>
      <c r="B6" s="206"/>
      <c r="C6" s="206"/>
      <c r="D6" s="206"/>
      <c r="E6" s="206"/>
      <c r="F6" s="95" t="s">
        <v>145</v>
      </c>
      <c r="G6" s="95" t="s">
        <v>47</v>
      </c>
      <c r="H6" s="216"/>
      <c r="I6" s="95" t="s">
        <v>145</v>
      </c>
      <c r="J6" s="95" t="s">
        <v>47</v>
      </c>
      <c r="K6" s="216"/>
      <c r="L6" s="212"/>
    </row>
    <row r="7" spans="1:15" ht="19.5">
      <c r="A7" s="96">
        <v>1</v>
      </c>
      <c r="B7" s="198" t="s">
        <v>48</v>
      </c>
      <c r="C7" s="198"/>
      <c r="D7" s="198"/>
      <c r="E7" s="198"/>
      <c r="F7" s="97"/>
      <c r="G7" s="97"/>
      <c r="H7" s="98"/>
      <c r="I7" s="97"/>
      <c r="J7" s="97"/>
      <c r="K7" s="98"/>
      <c r="L7" s="99"/>
    </row>
    <row r="8" spans="1:15" s="25" customFormat="1" ht="16.5">
      <c r="A8" s="70"/>
      <c r="B8" s="100" t="s">
        <v>49</v>
      </c>
      <c r="C8" s="199" t="s">
        <v>147</v>
      </c>
      <c r="D8" s="199"/>
      <c r="E8" s="200"/>
      <c r="F8" s="101"/>
      <c r="G8" s="102"/>
      <c r="H8" s="103"/>
      <c r="I8" s="101"/>
      <c r="J8" s="102"/>
      <c r="K8" s="103"/>
      <c r="L8" s="104"/>
    </row>
    <row r="9" spans="1:15" s="25" customFormat="1" ht="16.5">
      <c r="A9" s="70"/>
      <c r="B9" s="71"/>
      <c r="C9" s="71"/>
      <c r="D9" s="71"/>
      <c r="E9" s="82" t="s">
        <v>51</v>
      </c>
      <c r="F9" s="105">
        <v>1</v>
      </c>
      <c r="G9" s="106">
        <v>32000000</v>
      </c>
      <c r="H9" s="107">
        <f>F9*G9</f>
        <v>32000000</v>
      </c>
      <c r="I9" s="108"/>
      <c r="J9" s="109"/>
      <c r="K9" s="109"/>
      <c r="L9" s="110"/>
    </row>
    <row r="10" spans="1:15" s="25" customFormat="1" ht="16.5">
      <c r="A10" s="70"/>
      <c r="B10" s="71"/>
      <c r="C10" s="71"/>
      <c r="D10" s="71"/>
      <c r="E10" s="82" t="s">
        <v>148</v>
      </c>
      <c r="F10" s="105">
        <v>1</v>
      </c>
      <c r="G10" s="106">
        <v>25000000</v>
      </c>
      <c r="H10" s="111">
        <f>F10*G10</f>
        <v>25000000</v>
      </c>
      <c r="I10" s="105"/>
      <c r="J10" s="112"/>
      <c r="K10" s="112"/>
      <c r="L10" s="113"/>
    </row>
    <row r="11" spans="1:15" s="25" customFormat="1" ht="16.5">
      <c r="A11" s="70"/>
      <c r="B11" s="100" t="s">
        <v>106</v>
      </c>
      <c r="C11" s="199" t="s">
        <v>149</v>
      </c>
      <c r="D11" s="199"/>
      <c r="E11" s="200"/>
      <c r="F11" s="101"/>
      <c r="G11" s="102"/>
      <c r="H11" s="103"/>
      <c r="I11" s="101"/>
      <c r="J11" s="102"/>
      <c r="K11" s="103"/>
      <c r="L11" s="104"/>
    </row>
    <row r="12" spans="1:15" s="25" customFormat="1" ht="16.5">
      <c r="A12" s="70"/>
      <c r="B12" s="71"/>
      <c r="C12" s="72"/>
      <c r="D12" s="72"/>
      <c r="E12" s="73" t="s">
        <v>82</v>
      </c>
      <c r="F12" s="114">
        <v>1</v>
      </c>
      <c r="G12" s="115">
        <v>2000000</v>
      </c>
      <c r="H12" s="116">
        <f>F12*G12</f>
        <v>2000000</v>
      </c>
      <c r="I12" s="114"/>
      <c r="J12" s="115"/>
      <c r="K12" s="117"/>
      <c r="L12" s="87"/>
    </row>
    <row r="13" spans="1:15" s="25" customFormat="1" ht="16.5">
      <c r="A13" s="70"/>
      <c r="B13" s="71"/>
      <c r="C13" s="72"/>
      <c r="D13" s="72"/>
      <c r="E13" s="82" t="s">
        <v>150</v>
      </c>
      <c r="F13" s="105">
        <v>1</v>
      </c>
      <c r="G13" s="112">
        <v>1500000</v>
      </c>
      <c r="H13" s="118">
        <f>F13*G13</f>
        <v>1500000</v>
      </c>
      <c r="I13" s="105"/>
      <c r="J13" s="112"/>
      <c r="K13" s="119"/>
      <c r="L13" s="89"/>
    </row>
    <row r="14" spans="1:15" s="25" customFormat="1" ht="16.5">
      <c r="A14" s="70"/>
      <c r="B14" s="71"/>
      <c r="C14" s="72"/>
      <c r="D14" s="72"/>
      <c r="E14" s="82" t="s">
        <v>151</v>
      </c>
      <c r="F14" s="105"/>
      <c r="G14" s="112"/>
      <c r="H14" s="119"/>
      <c r="I14" s="105"/>
      <c r="J14" s="112"/>
      <c r="K14" s="119"/>
      <c r="L14" s="89"/>
    </row>
    <row r="15" spans="1:15" s="25" customFormat="1" ht="16.5">
      <c r="A15" s="70"/>
      <c r="B15" s="71"/>
      <c r="C15" s="72"/>
      <c r="D15" s="72"/>
      <c r="E15" s="82" t="s">
        <v>85</v>
      </c>
      <c r="F15" s="105"/>
      <c r="G15" s="112"/>
      <c r="H15" s="119"/>
      <c r="I15" s="105"/>
      <c r="J15" s="112"/>
      <c r="K15" s="119"/>
      <c r="L15" s="89"/>
    </row>
    <row r="16" spans="1:15" s="25" customFormat="1" ht="16.5">
      <c r="A16" s="70"/>
      <c r="B16" s="71"/>
      <c r="C16" s="72"/>
      <c r="D16" s="72"/>
      <c r="E16" s="82" t="s">
        <v>86</v>
      </c>
      <c r="F16" s="105"/>
      <c r="G16" s="112"/>
      <c r="H16" s="119"/>
      <c r="I16" s="105"/>
      <c r="J16" s="112"/>
      <c r="K16" s="119"/>
      <c r="L16" s="89"/>
    </row>
    <row r="17" spans="1:12" s="25" customFormat="1" ht="16.5">
      <c r="A17" s="70"/>
      <c r="B17" s="71"/>
      <c r="C17" s="72"/>
      <c r="D17" s="72"/>
      <c r="E17" s="82" t="s">
        <v>87</v>
      </c>
      <c r="F17" s="105"/>
      <c r="G17" s="112"/>
      <c r="H17" s="119"/>
      <c r="I17" s="105"/>
      <c r="J17" s="112"/>
      <c r="K17" s="119"/>
      <c r="L17" s="89"/>
    </row>
    <row r="18" spans="1:12" s="25" customFormat="1" ht="16.5">
      <c r="A18" s="70"/>
      <c r="B18" s="71"/>
      <c r="C18" s="72"/>
      <c r="D18" s="72"/>
      <c r="E18" s="82" t="s">
        <v>88</v>
      </c>
      <c r="F18" s="105"/>
      <c r="G18" s="112"/>
      <c r="H18" s="119"/>
      <c r="I18" s="105"/>
      <c r="J18" s="112"/>
      <c r="K18" s="119"/>
      <c r="L18" s="89"/>
    </row>
    <row r="19" spans="1:12" s="25" customFormat="1" ht="16.5">
      <c r="A19" s="70"/>
      <c r="B19" s="71"/>
      <c r="C19" s="72"/>
      <c r="D19" s="72"/>
      <c r="E19" s="82" t="s">
        <v>89</v>
      </c>
      <c r="F19" s="105"/>
      <c r="G19" s="112"/>
      <c r="H19" s="119"/>
      <c r="I19" s="105"/>
      <c r="J19" s="112"/>
      <c r="K19" s="119"/>
      <c r="L19" s="89"/>
    </row>
    <row r="20" spans="1:12" s="25" customFormat="1" ht="16.5">
      <c r="A20" s="70"/>
      <c r="B20" s="71"/>
      <c r="C20" s="72"/>
      <c r="D20" s="72"/>
      <c r="E20" s="82" t="s">
        <v>90</v>
      </c>
      <c r="F20" s="105"/>
      <c r="G20" s="112"/>
      <c r="H20" s="119"/>
      <c r="I20" s="105"/>
      <c r="J20" s="112"/>
      <c r="K20" s="119"/>
      <c r="L20" s="89"/>
    </row>
    <row r="21" spans="1:12" s="25" customFormat="1" ht="16.5">
      <c r="A21" s="70"/>
      <c r="B21" s="71"/>
      <c r="C21" s="72"/>
      <c r="D21" s="72"/>
      <c r="E21" s="82" t="s">
        <v>92</v>
      </c>
      <c r="F21" s="105"/>
      <c r="G21" s="112"/>
      <c r="H21" s="119"/>
      <c r="I21" s="105"/>
      <c r="J21" s="112"/>
      <c r="K21" s="119"/>
      <c r="L21" s="89"/>
    </row>
    <row r="22" spans="1:12" s="25" customFormat="1" ht="16.5">
      <c r="A22" s="70"/>
      <c r="B22" s="71"/>
      <c r="C22" s="72"/>
      <c r="D22" s="72"/>
      <c r="E22" s="75" t="s">
        <v>91</v>
      </c>
      <c r="F22" s="120"/>
      <c r="G22" s="121"/>
      <c r="H22" s="122"/>
      <c r="I22" s="120"/>
      <c r="J22" s="121"/>
      <c r="K22" s="122"/>
      <c r="L22" s="113"/>
    </row>
    <row r="23" spans="1:12" s="25" customFormat="1" ht="16.5">
      <c r="A23" s="70"/>
      <c r="B23" s="100" t="s">
        <v>107</v>
      </c>
      <c r="C23" s="199" t="s">
        <v>152</v>
      </c>
      <c r="D23" s="199"/>
      <c r="E23" s="200"/>
      <c r="F23" s="101"/>
      <c r="G23" s="102"/>
      <c r="H23" s="103"/>
      <c r="I23" s="101"/>
      <c r="J23" s="102"/>
      <c r="K23" s="103"/>
      <c r="L23" s="104"/>
    </row>
    <row r="24" spans="1:12" s="25" customFormat="1" ht="16.5">
      <c r="A24" s="70"/>
      <c r="B24" s="71"/>
      <c r="C24" s="72"/>
      <c r="D24" s="72"/>
      <c r="E24" s="88" t="s">
        <v>108</v>
      </c>
      <c r="F24" s="114"/>
      <c r="G24" s="115"/>
      <c r="H24" s="123">
        <f>F24*G24</f>
        <v>0</v>
      </c>
      <c r="I24" s="114">
        <v>60</v>
      </c>
      <c r="J24" s="115">
        <v>450000</v>
      </c>
      <c r="K24" s="123">
        <f>I24*J24</f>
        <v>27000000</v>
      </c>
      <c r="L24" s="87" t="s">
        <v>158</v>
      </c>
    </row>
    <row r="25" spans="1:12" s="25" customFormat="1" ht="19.5">
      <c r="A25" s="96">
        <v>2</v>
      </c>
      <c r="B25" s="198" t="s">
        <v>109</v>
      </c>
      <c r="C25" s="198"/>
      <c r="D25" s="198"/>
      <c r="E25" s="198"/>
      <c r="F25" s="97"/>
      <c r="G25" s="97"/>
      <c r="H25" s="98"/>
      <c r="I25" s="97"/>
      <c r="J25" s="97"/>
      <c r="K25" s="98"/>
      <c r="L25" s="125"/>
    </row>
    <row r="26" spans="1:12" s="25" customFormat="1" ht="13.5" customHeight="1">
      <c r="A26" s="70"/>
      <c r="B26" s="100" t="s">
        <v>110</v>
      </c>
      <c r="C26" s="199" t="s">
        <v>69</v>
      </c>
      <c r="D26" s="199"/>
      <c r="E26" s="200"/>
      <c r="F26" s="101"/>
      <c r="G26" s="102"/>
      <c r="H26" s="126"/>
      <c r="I26" s="101"/>
      <c r="J26" s="102"/>
      <c r="K26" s="126"/>
      <c r="L26" s="104"/>
    </row>
    <row r="27" spans="1:12" s="25" customFormat="1" ht="16.5">
      <c r="A27" s="70"/>
      <c r="B27" s="71"/>
      <c r="C27" s="72"/>
      <c r="D27" s="72"/>
      <c r="E27" s="73" t="s">
        <v>111</v>
      </c>
      <c r="F27" s="124">
        <v>4</v>
      </c>
      <c r="G27" s="115">
        <v>3500000</v>
      </c>
      <c r="H27" s="127">
        <f>F27*G27</f>
        <v>14000000</v>
      </c>
      <c r="I27" s="114">
        <v>6</v>
      </c>
      <c r="J27" s="115">
        <v>150000</v>
      </c>
      <c r="K27" s="128">
        <f>I27*J27</f>
        <v>900000</v>
      </c>
      <c r="L27" s="80" t="s">
        <v>160</v>
      </c>
    </row>
    <row r="28" spans="1:12" s="25" customFormat="1" ht="16.5">
      <c r="A28" s="70"/>
      <c r="B28" s="71"/>
      <c r="C28" s="72"/>
      <c r="D28" s="72"/>
      <c r="E28" s="76" t="s">
        <v>112</v>
      </c>
      <c r="F28" s="129">
        <v>1</v>
      </c>
      <c r="G28" s="109">
        <v>3000000</v>
      </c>
      <c r="H28" s="130">
        <f>F28*G28</f>
        <v>3000000</v>
      </c>
      <c r="I28" s="131">
        <v>6</v>
      </c>
      <c r="J28" s="109">
        <v>150000</v>
      </c>
      <c r="K28" s="128">
        <f>I28*J28</f>
        <v>900000</v>
      </c>
      <c r="L28" s="77"/>
    </row>
    <row r="29" spans="1:12" s="25" customFormat="1" ht="13.5" customHeight="1">
      <c r="A29" s="70"/>
      <c r="B29" s="100" t="s">
        <v>50</v>
      </c>
      <c r="C29" s="199" t="s">
        <v>55</v>
      </c>
      <c r="D29" s="199"/>
      <c r="E29" s="200"/>
      <c r="F29" s="101"/>
      <c r="G29" s="102"/>
      <c r="H29" s="126"/>
      <c r="I29" s="101"/>
      <c r="J29" s="102"/>
      <c r="K29" s="126"/>
      <c r="L29" s="104"/>
    </row>
    <row r="30" spans="1:12" s="25" customFormat="1" ht="16.5">
      <c r="A30" s="70"/>
      <c r="B30" s="71"/>
      <c r="C30" s="72"/>
      <c r="D30" s="72"/>
      <c r="E30" s="73" t="s">
        <v>56</v>
      </c>
      <c r="F30" s="124">
        <v>1</v>
      </c>
      <c r="G30" s="115">
        <v>20000000</v>
      </c>
      <c r="H30" s="123">
        <f>F30*G30</f>
        <v>20000000</v>
      </c>
      <c r="I30" s="114">
        <v>6</v>
      </c>
      <c r="J30" s="115">
        <v>100000</v>
      </c>
      <c r="K30" s="123">
        <f>I30*J30</f>
        <v>600000</v>
      </c>
      <c r="L30" s="77"/>
    </row>
    <row r="31" spans="1:12" s="25" customFormat="1" ht="16.5">
      <c r="A31" s="70"/>
      <c r="B31" s="100" t="s">
        <v>107</v>
      </c>
      <c r="C31" s="199" t="s">
        <v>57</v>
      </c>
      <c r="D31" s="199"/>
      <c r="E31" s="200"/>
      <c r="F31" s="101"/>
      <c r="G31" s="102"/>
      <c r="H31" s="126"/>
      <c r="I31" s="101"/>
      <c r="J31" s="102"/>
      <c r="K31" s="126"/>
      <c r="L31" s="104"/>
    </row>
    <row r="32" spans="1:12" s="25" customFormat="1" ht="16.5">
      <c r="A32" s="70"/>
      <c r="B32" s="71"/>
      <c r="C32" s="72"/>
      <c r="D32" s="72"/>
      <c r="E32" s="73" t="s">
        <v>57</v>
      </c>
      <c r="F32" s="124">
        <v>1</v>
      </c>
      <c r="G32" s="132">
        <v>2000000</v>
      </c>
      <c r="H32" s="123">
        <f>F32*G32</f>
        <v>2000000</v>
      </c>
      <c r="I32" s="114">
        <v>6</v>
      </c>
      <c r="J32" s="115">
        <v>100000</v>
      </c>
      <c r="K32" s="123">
        <f>I32*J32</f>
        <v>600000</v>
      </c>
      <c r="L32" s="74"/>
    </row>
    <row r="33" spans="1:12" s="25" customFormat="1" ht="16.5">
      <c r="A33" s="70"/>
      <c r="B33" s="100" t="s">
        <v>113</v>
      </c>
      <c r="C33" s="199" t="s">
        <v>58</v>
      </c>
      <c r="D33" s="199"/>
      <c r="E33" s="200"/>
      <c r="F33" s="101"/>
      <c r="G33" s="102"/>
      <c r="H33" s="126"/>
      <c r="I33" s="101"/>
      <c r="J33" s="102"/>
      <c r="K33" s="126"/>
      <c r="L33" s="104"/>
    </row>
    <row r="34" spans="1:12" s="25" customFormat="1" ht="16.5">
      <c r="A34" s="70"/>
      <c r="B34" s="71"/>
      <c r="C34" s="72"/>
      <c r="D34" s="72"/>
      <c r="E34" s="78" t="s">
        <v>114</v>
      </c>
      <c r="F34" s="133">
        <v>2</v>
      </c>
      <c r="G34" s="106">
        <v>1500000</v>
      </c>
      <c r="H34" s="123">
        <f>F34*G34</f>
        <v>3000000</v>
      </c>
      <c r="I34" s="114">
        <v>12</v>
      </c>
      <c r="J34" s="106">
        <v>80000</v>
      </c>
      <c r="K34" s="123">
        <f>I34*J34</f>
        <v>960000</v>
      </c>
      <c r="L34" s="80"/>
    </row>
    <row r="35" spans="1:12" s="25" customFormat="1" ht="16.5">
      <c r="A35" s="70"/>
      <c r="B35" s="100" t="s">
        <v>115</v>
      </c>
      <c r="C35" s="199" t="s">
        <v>59</v>
      </c>
      <c r="D35" s="199"/>
      <c r="E35" s="200"/>
      <c r="F35" s="101"/>
      <c r="G35" s="102"/>
      <c r="H35" s="126"/>
      <c r="I35" s="101"/>
      <c r="J35" s="102"/>
      <c r="K35" s="126"/>
      <c r="L35" s="104"/>
    </row>
    <row r="36" spans="1:12" s="25" customFormat="1" ht="16.5">
      <c r="A36" s="70"/>
      <c r="B36" s="71"/>
      <c r="C36" s="72"/>
      <c r="D36" s="72"/>
      <c r="E36" s="73" t="s">
        <v>159</v>
      </c>
      <c r="F36" s="114">
        <v>1</v>
      </c>
      <c r="G36" s="115">
        <v>150000</v>
      </c>
      <c r="H36" s="116">
        <f>F36*G36</f>
        <v>150000</v>
      </c>
      <c r="I36" s="114">
        <v>6</v>
      </c>
      <c r="J36" s="115">
        <v>10000</v>
      </c>
      <c r="K36" s="128">
        <f>I36*J36</f>
        <v>60000</v>
      </c>
      <c r="L36" s="87"/>
    </row>
    <row r="37" spans="1:12" s="25" customFormat="1" ht="16.5">
      <c r="A37" s="70"/>
      <c r="B37" s="71"/>
      <c r="C37" s="72"/>
      <c r="D37" s="72"/>
      <c r="E37" s="82" t="s">
        <v>161</v>
      </c>
      <c r="F37" s="105">
        <v>1</v>
      </c>
      <c r="G37" s="112">
        <v>1000000</v>
      </c>
      <c r="H37" s="118">
        <f>F37*G37</f>
        <v>1000000</v>
      </c>
      <c r="I37" s="105">
        <v>6</v>
      </c>
      <c r="J37" s="112">
        <v>10000</v>
      </c>
      <c r="K37" s="128">
        <f>I37*J37</f>
        <v>60000</v>
      </c>
      <c r="L37" s="89"/>
    </row>
    <row r="38" spans="1:12" s="25" customFormat="1" ht="16.5">
      <c r="A38" s="70"/>
      <c r="B38" s="71"/>
      <c r="C38" s="72"/>
      <c r="D38" s="72"/>
      <c r="E38" s="82" t="s">
        <v>162</v>
      </c>
      <c r="F38" s="105">
        <v>1</v>
      </c>
      <c r="G38" s="112">
        <v>250000</v>
      </c>
      <c r="H38" s="119">
        <f>F38*G38</f>
        <v>250000</v>
      </c>
      <c r="I38" s="105">
        <v>6</v>
      </c>
      <c r="J38" s="112">
        <v>20000</v>
      </c>
      <c r="K38" s="128">
        <f>I38*J38</f>
        <v>120000</v>
      </c>
      <c r="L38" s="89"/>
    </row>
    <row r="39" spans="1:12" s="25" customFormat="1" ht="19.5">
      <c r="A39" s="96">
        <v>3</v>
      </c>
      <c r="B39" s="198" t="s">
        <v>156</v>
      </c>
      <c r="C39" s="198"/>
      <c r="D39" s="198"/>
      <c r="E39" s="198"/>
      <c r="F39" s="97"/>
      <c r="G39" s="97"/>
      <c r="H39" s="98"/>
      <c r="I39" s="97"/>
      <c r="J39" s="97"/>
      <c r="K39" s="98"/>
      <c r="L39" s="125"/>
    </row>
    <row r="40" spans="1:12" ht="13.5" customHeight="1">
      <c r="A40" s="134"/>
      <c r="B40" s="135" t="s">
        <v>49</v>
      </c>
      <c r="C40" s="191" t="s">
        <v>116</v>
      </c>
      <c r="D40" s="191"/>
      <c r="E40" s="192"/>
      <c r="F40" s="136"/>
      <c r="G40" s="137"/>
      <c r="H40" s="138"/>
      <c r="I40" s="136"/>
      <c r="J40" s="137"/>
      <c r="K40" s="138"/>
      <c r="L40" s="139"/>
    </row>
    <row r="41" spans="1:12" s="25" customFormat="1" ht="16.5">
      <c r="A41" s="70"/>
      <c r="B41" s="71"/>
      <c r="C41" s="72"/>
      <c r="D41" s="72"/>
      <c r="E41" s="79" t="s">
        <v>117</v>
      </c>
      <c r="F41" s="105">
        <v>1</v>
      </c>
      <c r="G41" s="112">
        <v>1000000</v>
      </c>
      <c r="H41" s="118">
        <f>F41*G41</f>
        <v>1000000</v>
      </c>
      <c r="I41" s="140"/>
      <c r="J41" s="132"/>
      <c r="K41" s="143"/>
      <c r="L41" s="80"/>
    </row>
    <row r="42" spans="1:12" s="25" customFormat="1" ht="19.5">
      <c r="A42" s="134"/>
      <c r="B42" s="135" t="s">
        <v>50</v>
      </c>
      <c r="C42" s="191" t="s">
        <v>61</v>
      </c>
      <c r="D42" s="191"/>
      <c r="E42" s="192"/>
      <c r="F42" s="136"/>
      <c r="G42" s="137"/>
      <c r="H42" s="138"/>
      <c r="I42" s="136"/>
      <c r="J42" s="137"/>
      <c r="K42" s="138"/>
      <c r="L42" s="139"/>
    </row>
    <row r="43" spans="1:12" s="25" customFormat="1" ht="16.5">
      <c r="A43" s="70"/>
      <c r="B43" s="72"/>
      <c r="C43" s="72"/>
      <c r="D43" s="72"/>
      <c r="E43" s="82" t="s">
        <v>62</v>
      </c>
      <c r="F43" s="105">
        <v>1</v>
      </c>
      <c r="G43" s="112">
        <v>1500000</v>
      </c>
      <c r="H43" s="118">
        <f>F43*G43</f>
        <v>1500000</v>
      </c>
      <c r="I43" s="114">
        <v>6</v>
      </c>
      <c r="J43" s="115">
        <v>50000</v>
      </c>
      <c r="K43" s="123">
        <f>I43*J43</f>
        <v>300000</v>
      </c>
      <c r="L43" s="80" t="s">
        <v>165</v>
      </c>
    </row>
    <row r="44" spans="1:12" s="25" customFormat="1" ht="19.5">
      <c r="A44" s="134"/>
      <c r="B44" s="135" t="s">
        <v>107</v>
      </c>
      <c r="C44" s="191" t="s">
        <v>63</v>
      </c>
      <c r="D44" s="191"/>
      <c r="E44" s="192"/>
      <c r="F44" s="136"/>
      <c r="G44" s="137"/>
      <c r="H44" s="138"/>
      <c r="I44" s="136"/>
      <c r="J44" s="137"/>
      <c r="K44" s="138"/>
      <c r="L44" s="139"/>
    </row>
    <row r="45" spans="1:12" s="25" customFormat="1" ht="16.5">
      <c r="A45" s="70"/>
      <c r="B45" s="71"/>
      <c r="C45" s="72"/>
      <c r="D45" s="72"/>
      <c r="E45" s="73" t="s">
        <v>64</v>
      </c>
      <c r="F45" s="124">
        <v>1</v>
      </c>
      <c r="G45" s="132">
        <v>2000000</v>
      </c>
      <c r="H45" s="123">
        <f>F45*G45</f>
        <v>2000000</v>
      </c>
      <c r="I45" s="114">
        <v>6</v>
      </c>
      <c r="J45" s="115">
        <v>100000</v>
      </c>
      <c r="K45" s="123">
        <f>I45*J45</f>
        <v>600000</v>
      </c>
      <c r="L45" s="144"/>
    </row>
    <row r="46" spans="1:12" ht="13.5" customHeight="1">
      <c r="A46" s="134"/>
      <c r="B46" s="135" t="s">
        <v>53</v>
      </c>
      <c r="C46" s="191" t="s">
        <v>65</v>
      </c>
      <c r="D46" s="191"/>
      <c r="E46" s="192"/>
      <c r="F46" s="136"/>
      <c r="G46" s="137"/>
      <c r="H46" s="138"/>
      <c r="I46" s="136"/>
      <c r="J46" s="137"/>
      <c r="K46" s="138"/>
      <c r="L46" s="139"/>
    </row>
    <row r="47" spans="1:12" s="25" customFormat="1" ht="16.5">
      <c r="A47" s="70"/>
      <c r="B47" s="71"/>
      <c r="C47" s="72"/>
      <c r="D47" s="72"/>
      <c r="E47" s="79" t="s">
        <v>118</v>
      </c>
      <c r="F47" s="133">
        <v>1</v>
      </c>
      <c r="G47" s="106">
        <v>1500000</v>
      </c>
      <c r="H47" s="123">
        <f>F47*G47</f>
        <v>1500000</v>
      </c>
      <c r="I47" s="114">
        <v>6</v>
      </c>
      <c r="J47" s="115">
        <v>100000</v>
      </c>
      <c r="K47" s="123">
        <f>I47*J47</f>
        <v>600000</v>
      </c>
      <c r="L47" s="144"/>
    </row>
    <row r="48" spans="1:12" s="25" customFormat="1" ht="19.5">
      <c r="A48" s="134"/>
      <c r="B48" s="135" t="s">
        <v>115</v>
      </c>
      <c r="C48" s="191" t="s">
        <v>66</v>
      </c>
      <c r="D48" s="191"/>
      <c r="E48" s="192"/>
      <c r="F48" s="136"/>
      <c r="G48" s="137"/>
      <c r="H48" s="138"/>
      <c r="I48" s="136"/>
      <c r="J48" s="137"/>
      <c r="K48" s="138"/>
      <c r="L48" s="139"/>
    </row>
    <row r="49" spans="1:12" s="25" customFormat="1" ht="16.5">
      <c r="A49" s="70"/>
      <c r="B49" s="71"/>
      <c r="C49" s="72"/>
      <c r="D49" s="72"/>
      <c r="E49" s="73" t="s">
        <v>119</v>
      </c>
      <c r="F49" s="106">
        <v>3</v>
      </c>
      <c r="G49" s="106">
        <v>25000</v>
      </c>
      <c r="H49" s="123">
        <f>F49*G49</f>
        <v>75000</v>
      </c>
      <c r="I49" s="114">
        <v>18</v>
      </c>
      <c r="J49" s="115">
        <v>5000</v>
      </c>
      <c r="K49" s="123">
        <f>I49*J49</f>
        <v>90000</v>
      </c>
      <c r="L49" s="80"/>
    </row>
    <row r="50" spans="1:12" s="25" customFormat="1" ht="19.5">
      <c r="A50" s="134"/>
      <c r="B50" s="135" t="s">
        <v>120</v>
      </c>
      <c r="C50" s="191" t="s">
        <v>121</v>
      </c>
      <c r="D50" s="191"/>
      <c r="E50" s="192"/>
      <c r="F50" s="136"/>
      <c r="G50" s="137"/>
      <c r="H50" s="138"/>
      <c r="I50" s="136"/>
      <c r="J50" s="137"/>
      <c r="K50" s="138"/>
      <c r="L50" s="139"/>
    </row>
    <row r="51" spans="1:12" s="25" customFormat="1" ht="16.5">
      <c r="A51" s="70"/>
      <c r="B51" s="71"/>
      <c r="C51" s="72"/>
      <c r="D51" s="72"/>
      <c r="E51" s="73" t="s">
        <v>122</v>
      </c>
      <c r="F51" s="132">
        <v>1</v>
      </c>
      <c r="G51" s="106">
        <v>1000000</v>
      </c>
      <c r="H51" s="123">
        <f>F51*G51</f>
        <v>1000000</v>
      </c>
      <c r="I51" s="114">
        <v>6</v>
      </c>
      <c r="J51" s="115">
        <v>100000</v>
      </c>
      <c r="K51" s="123">
        <f>I51*J51</f>
        <v>600000</v>
      </c>
      <c r="L51" s="80"/>
    </row>
    <row r="52" spans="1:12" s="25" customFormat="1" ht="19.5">
      <c r="A52" s="96">
        <v>4</v>
      </c>
      <c r="B52" s="198" t="s">
        <v>155</v>
      </c>
      <c r="C52" s="198"/>
      <c r="D52" s="198"/>
      <c r="E52" s="198"/>
      <c r="F52" s="97"/>
      <c r="G52" s="97"/>
      <c r="H52" s="98"/>
      <c r="I52" s="97"/>
      <c r="J52" s="97"/>
      <c r="K52" s="98"/>
      <c r="L52" s="125"/>
    </row>
    <row r="53" spans="1:12" s="25" customFormat="1" ht="19.5">
      <c r="A53" s="134"/>
      <c r="B53" s="135" t="s">
        <v>110</v>
      </c>
      <c r="C53" s="191" t="s">
        <v>123</v>
      </c>
      <c r="D53" s="191"/>
      <c r="E53" s="192"/>
      <c r="F53" s="136"/>
      <c r="G53" s="137"/>
      <c r="H53" s="138"/>
      <c r="I53" s="136"/>
      <c r="J53" s="137"/>
      <c r="K53" s="138"/>
      <c r="L53" s="139"/>
    </row>
    <row r="54" spans="1:12" s="25" customFormat="1" ht="16.5">
      <c r="A54" s="70"/>
      <c r="B54" s="193" t="s">
        <v>131</v>
      </c>
      <c r="C54" s="193"/>
      <c r="D54" s="193"/>
      <c r="E54" s="79" t="s">
        <v>124</v>
      </c>
      <c r="F54" s="106">
        <v>1</v>
      </c>
      <c r="G54" s="106">
        <v>300000</v>
      </c>
      <c r="H54" s="150">
        <f t="shared" ref="H54:H60" si="0">F54*G54</f>
        <v>300000</v>
      </c>
      <c r="I54" s="106">
        <v>6</v>
      </c>
      <c r="J54" s="106">
        <v>200000</v>
      </c>
      <c r="K54" s="150">
        <f t="shared" ref="K54:K60" si="1">I54*J54</f>
        <v>1200000</v>
      </c>
      <c r="L54" s="80" t="s">
        <v>163</v>
      </c>
    </row>
    <row r="55" spans="1:12" s="25" customFormat="1" ht="16.5" customHeight="1">
      <c r="A55" s="70"/>
      <c r="B55" s="194"/>
      <c r="C55" s="194"/>
      <c r="D55" s="194"/>
      <c r="E55" s="81" t="s">
        <v>125</v>
      </c>
      <c r="F55" s="106">
        <v>1</v>
      </c>
      <c r="G55" s="141">
        <v>1000000</v>
      </c>
      <c r="H55" s="145">
        <f t="shared" si="0"/>
        <v>1000000</v>
      </c>
      <c r="I55" s="106">
        <v>0</v>
      </c>
      <c r="J55" s="106">
        <v>0</v>
      </c>
      <c r="K55" s="145">
        <f t="shared" si="1"/>
        <v>0</v>
      </c>
      <c r="L55" s="80"/>
    </row>
    <row r="56" spans="1:12" s="25" customFormat="1" ht="16.5">
      <c r="A56" s="70"/>
      <c r="B56" s="194"/>
      <c r="C56" s="194"/>
      <c r="D56" s="194"/>
      <c r="E56" s="82" t="s">
        <v>126</v>
      </c>
      <c r="F56" s="106">
        <v>1</v>
      </c>
      <c r="G56" s="106">
        <v>500000</v>
      </c>
      <c r="H56" s="151">
        <f t="shared" si="0"/>
        <v>500000</v>
      </c>
      <c r="I56" s="106">
        <v>6</v>
      </c>
      <c r="J56" s="106">
        <v>200000</v>
      </c>
      <c r="K56" s="145">
        <f t="shared" si="1"/>
        <v>1200000</v>
      </c>
      <c r="L56" s="80"/>
    </row>
    <row r="57" spans="1:12" ht="13.5" customHeight="1">
      <c r="A57" s="70"/>
      <c r="B57" s="194"/>
      <c r="C57" s="194"/>
      <c r="D57" s="194"/>
      <c r="E57" s="82" t="s">
        <v>60</v>
      </c>
      <c r="F57" s="106">
        <v>1</v>
      </c>
      <c r="G57" s="106">
        <v>400000</v>
      </c>
      <c r="H57" s="151">
        <f t="shared" si="0"/>
        <v>400000</v>
      </c>
      <c r="I57" s="106">
        <v>6</v>
      </c>
      <c r="J57" s="106">
        <v>100000</v>
      </c>
      <c r="K57" s="145">
        <f t="shared" si="1"/>
        <v>600000</v>
      </c>
      <c r="L57" s="80"/>
    </row>
    <row r="58" spans="1:12" s="25" customFormat="1" ht="16.5">
      <c r="A58" s="70"/>
      <c r="B58" s="194"/>
      <c r="C58" s="194"/>
      <c r="D58" s="194"/>
      <c r="E58" s="82" t="s">
        <v>127</v>
      </c>
      <c r="F58" s="106">
        <v>1</v>
      </c>
      <c r="G58" s="106">
        <v>1500000</v>
      </c>
      <c r="H58" s="151">
        <f t="shared" si="0"/>
        <v>1500000</v>
      </c>
      <c r="I58" s="106">
        <v>6</v>
      </c>
      <c r="J58" s="106">
        <v>300000</v>
      </c>
      <c r="K58" s="145">
        <f t="shared" si="1"/>
        <v>1800000</v>
      </c>
      <c r="L58" s="80"/>
    </row>
    <row r="59" spans="1:12" s="25" customFormat="1" ht="16.5">
      <c r="A59" s="70"/>
      <c r="B59" s="194"/>
      <c r="C59" s="194"/>
      <c r="D59" s="194"/>
      <c r="E59" s="82" t="s">
        <v>128</v>
      </c>
      <c r="F59" s="106">
        <v>1</v>
      </c>
      <c r="G59" s="106">
        <v>500000</v>
      </c>
      <c r="H59" s="145">
        <f t="shared" si="0"/>
        <v>500000</v>
      </c>
      <c r="I59" s="106">
        <v>1</v>
      </c>
      <c r="J59" s="106">
        <v>100000</v>
      </c>
      <c r="K59" s="145">
        <f t="shared" si="1"/>
        <v>100000</v>
      </c>
      <c r="L59" s="80" t="s">
        <v>164</v>
      </c>
    </row>
    <row r="60" spans="1:12" s="25" customFormat="1" ht="16.5">
      <c r="A60" s="70"/>
      <c r="B60" s="195"/>
      <c r="C60" s="195"/>
      <c r="D60" s="195"/>
      <c r="E60" s="82" t="s">
        <v>119</v>
      </c>
      <c r="F60" s="106">
        <v>6</v>
      </c>
      <c r="G60" s="106">
        <v>25000</v>
      </c>
      <c r="H60" s="145">
        <f t="shared" si="0"/>
        <v>150000</v>
      </c>
      <c r="I60" s="106">
        <v>36</v>
      </c>
      <c r="J60" s="106">
        <v>5000</v>
      </c>
      <c r="K60" s="145">
        <f t="shared" si="1"/>
        <v>180000</v>
      </c>
      <c r="L60" s="80" t="s">
        <v>171</v>
      </c>
    </row>
    <row r="61" spans="1:12" s="25" customFormat="1" ht="19.5">
      <c r="A61" s="134"/>
      <c r="B61" s="135" t="s">
        <v>50</v>
      </c>
      <c r="C61" s="191" t="s">
        <v>129</v>
      </c>
      <c r="D61" s="191"/>
      <c r="E61" s="192"/>
      <c r="F61" s="136"/>
      <c r="G61" s="137"/>
      <c r="H61" s="138"/>
      <c r="I61" s="136"/>
      <c r="J61" s="137"/>
      <c r="K61" s="138"/>
      <c r="L61" s="139"/>
    </row>
    <row r="62" spans="1:12" s="25" customFormat="1" ht="16.5">
      <c r="A62" s="70"/>
      <c r="B62" s="193" t="s">
        <v>131</v>
      </c>
      <c r="C62" s="193"/>
      <c r="D62" s="193"/>
      <c r="E62" s="79" t="s">
        <v>130</v>
      </c>
      <c r="F62" s="106"/>
      <c r="G62" s="106"/>
      <c r="H62" s="145"/>
      <c r="I62" s="106"/>
      <c r="J62" s="106"/>
      <c r="K62" s="145"/>
      <c r="L62" s="80"/>
    </row>
    <row r="63" spans="1:12" s="25" customFormat="1" ht="16.5" customHeight="1">
      <c r="A63" s="70"/>
      <c r="B63" s="194"/>
      <c r="C63" s="194"/>
      <c r="D63" s="194"/>
      <c r="E63" s="81" t="s">
        <v>125</v>
      </c>
      <c r="F63" s="106"/>
      <c r="G63" s="141"/>
      <c r="H63" s="145"/>
      <c r="I63" s="106"/>
      <c r="J63" s="106"/>
      <c r="K63" s="145"/>
      <c r="L63" s="80"/>
    </row>
    <row r="64" spans="1:12" s="25" customFormat="1" ht="16.5">
      <c r="A64" s="70"/>
      <c r="B64" s="194"/>
      <c r="C64" s="194"/>
      <c r="D64" s="194"/>
      <c r="E64" s="82" t="s">
        <v>126</v>
      </c>
      <c r="F64" s="106"/>
      <c r="G64" s="106"/>
      <c r="H64" s="145"/>
      <c r="I64" s="106"/>
      <c r="J64" s="106"/>
      <c r="K64" s="142"/>
      <c r="L64" s="80"/>
    </row>
    <row r="65" spans="1:12" s="25" customFormat="1" ht="16.5">
      <c r="A65" s="70"/>
      <c r="B65" s="194"/>
      <c r="C65" s="194"/>
      <c r="D65" s="194"/>
      <c r="E65" s="82" t="s">
        <v>60</v>
      </c>
      <c r="F65" s="106"/>
      <c r="G65" s="106"/>
      <c r="H65" s="145"/>
      <c r="I65" s="106"/>
      <c r="J65" s="106"/>
      <c r="K65" s="142"/>
      <c r="L65" s="80"/>
    </row>
    <row r="66" spans="1:12" s="25" customFormat="1" ht="16.5">
      <c r="A66" s="70"/>
      <c r="B66" s="194"/>
      <c r="C66" s="194"/>
      <c r="D66" s="194"/>
      <c r="E66" s="82" t="s">
        <v>127</v>
      </c>
      <c r="F66" s="106"/>
      <c r="G66" s="106"/>
      <c r="H66" s="145"/>
      <c r="I66" s="106"/>
      <c r="J66" s="106"/>
      <c r="K66" s="142"/>
      <c r="L66" s="80"/>
    </row>
    <row r="67" spans="1:12" s="25" customFormat="1" ht="16.5">
      <c r="A67" s="70"/>
      <c r="B67" s="194"/>
      <c r="C67" s="194"/>
      <c r="D67" s="194"/>
      <c r="E67" s="82" t="s">
        <v>128</v>
      </c>
      <c r="F67" s="106"/>
      <c r="G67" s="106"/>
      <c r="H67" s="145"/>
      <c r="I67" s="106"/>
      <c r="J67" s="106"/>
      <c r="K67" s="142"/>
      <c r="L67" s="80"/>
    </row>
    <row r="68" spans="1:12" ht="13.5" customHeight="1">
      <c r="A68" s="70"/>
      <c r="B68" s="195"/>
      <c r="C68" s="195"/>
      <c r="D68" s="195"/>
      <c r="E68" s="82" t="s">
        <v>119</v>
      </c>
      <c r="F68" s="106"/>
      <c r="G68" s="106"/>
      <c r="H68" s="145"/>
      <c r="I68" s="106"/>
      <c r="J68" s="106"/>
      <c r="K68" s="142"/>
      <c r="L68" s="80"/>
    </row>
    <row r="69" spans="1:12" s="25" customFormat="1" ht="19.5">
      <c r="A69" s="134"/>
      <c r="B69" s="135" t="s">
        <v>52</v>
      </c>
      <c r="C69" s="191" t="s">
        <v>132</v>
      </c>
      <c r="D69" s="191"/>
      <c r="E69" s="192"/>
      <c r="F69" s="136"/>
      <c r="G69" s="137"/>
      <c r="H69" s="138"/>
      <c r="I69" s="136"/>
      <c r="J69" s="137"/>
      <c r="K69" s="138"/>
      <c r="L69" s="139"/>
    </row>
    <row r="70" spans="1:12" s="25" customFormat="1" ht="16.5">
      <c r="A70" s="70"/>
      <c r="B70" s="193" t="s">
        <v>131</v>
      </c>
      <c r="C70" s="193"/>
      <c r="D70" s="193"/>
      <c r="E70" s="79" t="s">
        <v>133</v>
      </c>
      <c r="F70" s="106"/>
      <c r="G70" s="106"/>
      <c r="H70" s="145"/>
      <c r="I70" s="106"/>
      <c r="J70" s="106"/>
      <c r="K70" s="145"/>
      <c r="L70" s="80"/>
    </row>
    <row r="71" spans="1:12" s="25" customFormat="1" ht="16.5" customHeight="1">
      <c r="A71" s="70"/>
      <c r="B71" s="194"/>
      <c r="C71" s="194"/>
      <c r="D71" s="194"/>
      <c r="E71" s="81" t="s">
        <v>134</v>
      </c>
      <c r="F71" s="106"/>
      <c r="G71" s="141"/>
      <c r="H71" s="145"/>
      <c r="I71" s="106"/>
      <c r="J71" s="106"/>
      <c r="K71" s="145"/>
      <c r="L71" s="80"/>
    </row>
    <row r="72" spans="1:12" s="25" customFormat="1" ht="16.5">
      <c r="A72" s="70"/>
      <c r="B72" s="194"/>
      <c r="C72" s="194"/>
      <c r="D72" s="194"/>
      <c r="E72" s="82" t="s">
        <v>126</v>
      </c>
      <c r="F72" s="106"/>
      <c r="G72" s="106"/>
      <c r="H72" s="145"/>
      <c r="I72" s="106"/>
      <c r="J72" s="106"/>
      <c r="K72" s="142"/>
      <c r="L72" s="80"/>
    </row>
    <row r="73" spans="1:12" s="25" customFormat="1" ht="16.5">
      <c r="A73" s="70"/>
      <c r="B73" s="194"/>
      <c r="C73" s="194"/>
      <c r="D73" s="194"/>
      <c r="E73" s="82" t="s">
        <v>60</v>
      </c>
      <c r="F73" s="106"/>
      <c r="G73" s="106"/>
      <c r="H73" s="145"/>
      <c r="I73" s="106"/>
      <c r="J73" s="106"/>
      <c r="K73" s="142"/>
      <c r="L73" s="80"/>
    </row>
    <row r="74" spans="1:12" s="25" customFormat="1" ht="16.5">
      <c r="A74" s="70"/>
      <c r="B74" s="194"/>
      <c r="C74" s="194"/>
      <c r="D74" s="194"/>
      <c r="E74" s="82" t="s">
        <v>127</v>
      </c>
      <c r="F74" s="106"/>
      <c r="G74" s="106"/>
      <c r="H74" s="145"/>
      <c r="I74" s="106"/>
      <c r="J74" s="106"/>
      <c r="K74" s="142"/>
      <c r="L74" s="80"/>
    </row>
    <row r="75" spans="1:12" ht="13.5" customHeight="1">
      <c r="A75" s="70"/>
      <c r="B75" s="194"/>
      <c r="C75" s="194"/>
      <c r="D75" s="194"/>
      <c r="E75" s="82" t="s">
        <v>128</v>
      </c>
      <c r="F75" s="106"/>
      <c r="G75" s="106"/>
      <c r="H75" s="145"/>
      <c r="I75" s="106"/>
      <c r="J75" s="106"/>
      <c r="K75" s="142"/>
      <c r="L75" s="80"/>
    </row>
    <row r="76" spans="1:12" s="25" customFormat="1" ht="16.5">
      <c r="A76" s="70"/>
      <c r="B76" s="195"/>
      <c r="C76" s="195"/>
      <c r="D76" s="195"/>
      <c r="E76" s="82" t="s">
        <v>119</v>
      </c>
      <c r="F76" s="106"/>
      <c r="G76" s="106"/>
      <c r="H76" s="145"/>
      <c r="I76" s="106"/>
      <c r="J76" s="106"/>
      <c r="K76" s="142"/>
      <c r="L76" s="80"/>
    </row>
    <row r="77" spans="1:12" s="25" customFormat="1" ht="19.5">
      <c r="A77" s="134"/>
      <c r="B77" s="135" t="s">
        <v>53</v>
      </c>
      <c r="C77" s="191" t="s">
        <v>135</v>
      </c>
      <c r="D77" s="191"/>
      <c r="E77" s="192"/>
      <c r="F77" s="136"/>
      <c r="G77" s="137"/>
      <c r="H77" s="138"/>
      <c r="I77" s="136"/>
      <c r="J77" s="137"/>
      <c r="K77" s="138"/>
      <c r="L77" s="139"/>
    </row>
    <row r="78" spans="1:12" s="25" customFormat="1" ht="16.5">
      <c r="A78" s="70"/>
      <c r="B78" s="193" t="s">
        <v>131</v>
      </c>
      <c r="C78" s="193"/>
      <c r="D78" s="193"/>
      <c r="E78" s="79" t="s">
        <v>130</v>
      </c>
      <c r="F78" s="106"/>
      <c r="G78" s="106"/>
      <c r="H78" s="145"/>
      <c r="I78" s="106"/>
      <c r="J78" s="106"/>
      <c r="K78" s="145"/>
      <c r="L78" s="80"/>
    </row>
    <row r="79" spans="1:12" s="25" customFormat="1" ht="16.5" customHeight="1">
      <c r="A79" s="70"/>
      <c r="B79" s="194"/>
      <c r="C79" s="194"/>
      <c r="D79" s="194"/>
      <c r="E79" s="81" t="s">
        <v>125</v>
      </c>
      <c r="F79" s="106"/>
      <c r="G79" s="141"/>
      <c r="H79" s="145"/>
      <c r="I79" s="106"/>
      <c r="J79" s="106"/>
      <c r="K79" s="145"/>
      <c r="L79" s="80"/>
    </row>
    <row r="80" spans="1:12" s="25" customFormat="1" ht="16.5">
      <c r="A80" s="70"/>
      <c r="B80" s="194"/>
      <c r="C80" s="194"/>
      <c r="D80" s="194"/>
      <c r="E80" s="82" t="s">
        <v>136</v>
      </c>
      <c r="F80" s="106"/>
      <c r="G80" s="106"/>
      <c r="H80" s="145"/>
      <c r="I80" s="106"/>
      <c r="J80" s="106"/>
      <c r="K80" s="142"/>
      <c r="L80" s="80"/>
    </row>
    <row r="81" spans="1:12" s="25" customFormat="1" ht="16.5">
      <c r="A81" s="70"/>
      <c r="B81" s="194"/>
      <c r="C81" s="194"/>
      <c r="D81" s="194"/>
      <c r="E81" s="82" t="s">
        <v>60</v>
      </c>
      <c r="F81" s="106"/>
      <c r="G81" s="106"/>
      <c r="H81" s="145"/>
      <c r="I81" s="106"/>
      <c r="J81" s="106"/>
      <c r="K81" s="142"/>
      <c r="L81" s="80"/>
    </row>
    <row r="82" spans="1:12" s="25" customFormat="1" ht="16.5">
      <c r="A82" s="70"/>
      <c r="B82" s="194"/>
      <c r="C82" s="194"/>
      <c r="D82" s="194"/>
      <c r="E82" s="82" t="s">
        <v>127</v>
      </c>
      <c r="F82" s="106"/>
      <c r="G82" s="106"/>
      <c r="H82" s="145"/>
      <c r="I82" s="106"/>
      <c r="J82" s="106"/>
      <c r="K82" s="142"/>
      <c r="L82" s="80"/>
    </row>
    <row r="83" spans="1:12" s="25" customFormat="1" ht="16.5">
      <c r="A83" s="70"/>
      <c r="B83" s="194"/>
      <c r="C83" s="194"/>
      <c r="D83" s="194"/>
      <c r="E83" s="82" t="s">
        <v>128</v>
      </c>
      <c r="F83" s="106"/>
      <c r="G83" s="106"/>
      <c r="H83" s="145"/>
      <c r="I83" s="106"/>
      <c r="J83" s="106"/>
      <c r="K83" s="142"/>
      <c r="L83" s="80"/>
    </row>
    <row r="84" spans="1:12" ht="13.5" customHeight="1">
      <c r="A84" s="70"/>
      <c r="B84" s="195"/>
      <c r="C84" s="195"/>
      <c r="D84" s="195"/>
      <c r="E84" s="82" t="s">
        <v>119</v>
      </c>
      <c r="F84" s="106"/>
      <c r="G84" s="106"/>
      <c r="H84" s="145"/>
      <c r="I84" s="106"/>
      <c r="J84" s="106"/>
      <c r="K84" s="142"/>
      <c r="L84" s="80"/>
    </row>
    <row r="85" spans="1:12" s="25" customFormat="1" ht="19.5">
      <c r="A85" s="134"/>
      <c r="B85" s="135" t="s">
        <v>54</v>
      </c>
      <c r="C85" s="191" t="s">
        <v>137</v>
      </c>
      <c r="D85" s="191"/>
      <c r="E85" s="192"/>
      <c r="F85" s="136"/>
      <c r="G85" s="137"/>
      <c r="H85" s="138"/>
      <c r="I85" s="136"/>
      <c r="J85" s="137"/>
      <c r="K85" s="138"/>
      <c r="L85" s="139"/>
    </row>
    <row r="86" spans="1:12" ht="13.5" customHeight="1">
      <c r="A86" s="70"/>
      <c r="B86" s="193" t="s">
        <v>131</v>
      </c>
      <c r="C86" s="193"/>
      <c r="D86" s="193"/>
      <c r="E86" s="79" t="s">
        <v>124</v>
      </c>
      <c r="F86" s="106"/>
      <c r="G86" s="106"/>
      <c r="H86" s="145"/>
      <c r="I86" s="106"/>
      <c r="J86" s="106"/>
      <c r="K86" s="145"/>
      <c r="L86" s="80"/>
    </row>
    <row r="87" spans="1:12" s="25" customFormat="1" ht="16.5" customHeight="1">
      <c r="A87" s="70"/>
      <c r="B87" s="194"/>
      <c r="C87" s="194"/>
      <c r="D87" s="194"/>
      <c r="E87" s="81" t="s">
        <v>134</v>
      </c>
      <c r="F87" s="106"/>
      <c r="G87" s="141"/>
      <c r="H87" s="145"/>
      <c r="I87" s="106"/>
      <c r="J87" s="106"/>
      <c r="K87" s="145"/>
      <c r="L87" s="80"/>
    </row>
    <row r="88" spans="1:12" ht="13.5" customHeight="1">
      <c r="A88" s="70"/>
      <c r="B88" s="194"/>
      <c r="C88" s="194"/>
      <c r="D88" s="194"/>
      <c r="E88" s="82" t="s">
        <v>136</v>
      </c>
      <c r="F88" s="106"/>
      <c r="G88" s="106"/>
      <c r="H88" s="145"/>
      <c r="I88" s="106"/>
      <c r="J88" s="106"/>
      <c r="K88" s="142"/>
      <c r="L88" s="80"/>
    </row>
    <row r="89" spans="1:12" s="25" customFormat="1" ht="16.5">
      <c r="A89" s="70"/>
      <c r="B89" s="194"/>
      <c r="C89" s="194"/>
      <c r="D89" s="194"/>
      <c r="E89" s="82" t="s">
        <v>60</v>
      </c>
      <c r="F89" s="106"/>
      <c r="G89" s="106"/>
      <c r="H89" s="145"/>
      <c r="I89" s="106"/>
      <c r="J89" s="106"/>
      <c r="K89" s="142"/>
      <c r="L89" s="80"/>
    </row>
    <row r="90" spans="1:12" ht="16.5">
      <c r="A90" s="70"/>
      <c r="B90" s="194"/>
      <c r="C90" s="194"/>
      <c r="D90" s="194"/>
      <c r="E90" s="82" t="s">
        <v>127</v>
      </c>
      <c r="F90" s="106"/>
      <c r="G90" s="106"/>
      <c r="H90" s="145"/>
      <c r="I90" s="106"/>
      <c r="J90" s="106"/>
      <c r="K90" s="142"/>
      <c r="L90" s="80"/>
    </row>
    <row r="91" spans="1:12" s="25" customFormat="1" ht="16.5">
      <c r="A91" s="70"/>
      <c r="B91" s="194"/>
      <c r="C91" s="194"/>
      <c r="D91" s="194"/>
      <c r="E91" s="82" t="s">
        <v>128</v>
      </c>
      <c r="F91" s="106"/>
      <c r="G91" s="106"/>
      <c r="H91" s="145"/>
      <c r="I91" s="106"/>
      <c r="J91" s="106"/>
      <c r="K91" s="142"/>
      <c r="L91" s="80"/>
    </row>
    <row r="92" spans="1:12" s="25" customFormat="1" ht="13.5" customHeight="1">
      <c r="A92" s="70"/>
      <c r="B92" s="195"/>
      <c r="C92" s="195"/>
      <c r="D92" s="195"/>
      <c r="E92" s="82" t="s">
        <v>119</v>
      </c>
      <c r="F92" s="106"/>
      <c r="G92" s="106"/>
      <c r="H92" s="145"/>
      <c r="I92" s="106"/>
      <c r="J92" s="106"/>
      <c r="K92" s="142"/>
      <c r="L92" s="80"/>
    </row>
    <row r="93" spans="1:12" s="25" customFormat="1" ht="19.5">
      <c r="A93" s="134"/>
      <c r="B93" s="135" t="s">
        <v>138</v>
      </c>
      <c r="C93" s="191" t="s">
        <v>139</v>
      </c>
      <c r="D93" s="191"/>
      <c r="E93" s="192"/>
      <c r="F93" s="136"/>
      <c r="G93" s="137"/>
      <c r="H93" s="138"/>
      <c r="I93" s="136"/>
      <c r="J93" s="137"/>
      <c r="K93" s="138"/>
      <c r="L93" s="139"/>
    </row>
    <row r="94" spans="1:12" s="25" customFormat="1" ht="13.5" customHeight="1">
      <c r="A94" s="70"/>
      <c r="B94" s="193" t="s">
        <v>131</v>
      </c>
      <c r="C94" s="193"/>
      <c r="D94" s="193"/>
      <c r="E94" s="79" t="s">
        <v>130</v>
      </c>
      <c r="F94" s="106"/>
      <c r="G94" s="106"/>
      <c r="H94" s="145"/>
      <c r="I94" s="106"/>
      <c r="J94" s="106"/>
      <c r="K94" s="145"/>
      <c r="L94" s="80"/>
    </row>
    <row r="95" spans="1:12" s="25" customFormat="1" ht="16.5" customHeight="1">
      <c r="A95" s="70"/>
      <c r="B95" s="194"/>
      <c r="C95" s="194"/>
      <c r="D95" s="194"/>
      <c r="E95" s="81" t="s">
        <v>134</v>
      </c>
      <c r="F95" s="106"/>
      <c r="G95" s="141"/>
      <c r="H95" s="145"/>
      <c r="I95" s="106"/>
      <c r="J95" s="106"/>
      <c r="K95" s="145"/>
      <c r="L95" s="80"/>
    </row>
    <row r="96" spans="1:12" s="25" customFormat="1" ht="16.5">
      <c r="A96" s="70"/>
      <c r="B96" s="194"/>
      <c r="C96" s="194"/>
      <c r="D96" s="194"/>
      <c r="E96" s="82" t="s">
        <v>136</v>
      </c>
      <c r="F96" s="106"/>
      <c r="G96" s="106"/>
      <c r="H96" s="145"/>
      <c r="I96" s="106"/>
      <c r="J96" s="106"/>
      <c r="K96" s="142"/>
      <c r="L96" s="80"/>
    </row>
    <row r="97" spans="1:12" s="25" customFormat="1" ht="16.5">
      <c r="A97" s="70"/>
      <c r="B97" s="194"/>
      <c r="C97" s="194"/>
      <c r="D97" s="194"/>
      <c r="E97" s="82" t="s">
        <v>60</v>
      </c>
      <c r="F97" s="106"/>
      <c r="G97" s="106"/>
      <c r="H97" s="145"/>
      <c r="I97" s="106"/>
      <c r="J97" s="106"/>
      <c r="K97" s="142"/>
      <c r="L97" s="80"/>
    </row>
    <row r="98" spans="1:12" s="25" customFormat="1" ht="13.5" customHeight="1">
      <c r="A98" s="70"/>
      <c r="B98" s="194"/>
      <c r="C98" s="194"/>
      <c r="D98" s="194"/>
      <c r="E98" s="82" t="s">
        <v>127</v>
      </c>
      <c r="F98" s="106"/>
      <c r="G98" s="106"/>
      <c r="H98" s="145"/>
      <c r="I98" s="106"/>
      <c r="J98" s="106"/>
      <c r="K98" s="142"/>
      <c r="L98" s="80"/>
    </row>
    <row r="99" spans="1:12" s="25" customFormat="1" ht="16.5">
      <c r="A99" s="70"/>
      <c r="B99" s="194"/>
      <c r="C99" s="194"/>
      <c r="D99" s="194"/>
      <c r="E99" s="82" t="s">
        <v>128</v>
      </c>
      <c r="F99" s="106"/>
      <c r="G99" s="106"/>
      <c r="H99" s="145"/>
      <c r="I99" s="106"/>
      <c r="J99" s="106"/>
      <c r="K99" s="142"/>
      <c r="L99" s="80"/>
    </row>
    <row r="100" spans="1:12" s="25" customFormat="1" ht="13.5" customHeight="1">
      <c r="A100" s="70"/>
      <c r="B100" s="195"/>
      <c r="C100" s="195"/>
      <c r="D100" s="195"/>
      <c r="E100" s="82" t="s">
        <v>119</v>
      </c>
      <c r="F100" s="106"/>
      <c r="G100" s="106"/>
      <c r="H100" s="145"/>
      <c r="I100" s="106"/>
      <c r="J100" s="106"/>
      <c r="K100" s="142"/>
      <c r="L100" s="80"/>
    </row>
    <row r="101" spans="1:12" s="25" customFormat="1" ht="19.5">
      <c r="A101" s="134"/>
      <c r="B101" s="135" t="s">
        <v>140</v>
      </c>
      <c r="C101" s="191" t="s">
        <v>141</v>
      </c>
      <c r="D101" s="191"/>
      <c r="E101" s="192"/>
      <c r="F101" s="136"/>
      <c r="G101" s="137"/>
      <c r="H101" s="138"/>
      <c r="I101" s="136"/>
      <c r="J101" s="137"/>
      <c r="K101" s="138"/>
      <c r="L101" s="139"/>
    </row>
    <row r="102" spans="1:12" s="25" customFormat="1" ht="16.5">
      <c r="A102" s="70"/>
      <c r="B102" s="193" t="s">
        <v>131</v>
      </c>
      <c r="C102" s="193"/>
      <c r="D102" s="193"/>
      <c r="E102" s="79" t="s">
        <v>130</v>
      </c>
      <c r="F102" s="106"/>
      <c r="G102" s="106"/>
      <c r="H102" s="145"/>
      <c r="I102" s="106"/>
      <c r="J102" s="106"/>
      <c r="K102" s="145"/>
      <c r="L102" s="80"/>
    </row>
    <row r="103" spans="1:12" ht="13.5" customHeight="1">
      <c r="A103" s="70"/>
      <c r="B103" s="194"/>
      <c r="C103" s="194"/>
      <c r="D103" s="194"/>
      <c r="E103" s="81" t="s">
        <v>134</v>
      </c>
      <c r="F103" s="106"/>
      <c r="G103" s="141"/>
      <c r="H103" s="145"/>
      <c r="I103" s="106"/>
      <c r="J103" s="106"/>
      <c r="K103" s="145"/>
      <c r="L103" s="80"/>
    </row>
    <row r="104" spans="1:12" s="25" customFormat="1" ht="16.5">
      <c r="A104" s="70"/>
      <c r="B104" s="194"/>
      <c r="C104" s="194"/>
      <c r="D104" s="194"/>
      <c r="E104" s="82" t="s">
        <v>136</v>
      </c>
      <c r="F104" s="106"/>
      <c r="G104" s="106"/>
      <c r="H104" s="145"/>
      <c r="I104" s="106"/>
      <c r="J104" s="106"/>
      <c r="K104" s="142"/>
      <c r="L104" s="80"/>
    </row>
    <row r="105" spans="1:12" s="25" customFormat="1" ht="16.5">
      <c r="A105" s="70"/>
      <c r="B105" s="194"/>
      <c r="C105" s="194"/>
      <c r="D105" s="194"/>
      <c r="E105" s="82" t="s">
        <v>60</v>
      </c>
      <c r="F105" s="106"/>
      <c r="G105" s="106"/>
      <c r="H105" s="145"/>
      <c r="I105" s="106"/>
      <c r="J105" s="106"/>
      <c r="K105" s="142"/>
      <c r="L105" s="80"/>
    </row>
    <row r="106" spans="1:12" s="25" customFormat="1" ht="16.5">
      <c r="A106" s="70"/>
      <c r="B106" s="194"/>
      <c r="C106" s="194"/>
      <c r="D106" s="194"/>
      <c r="E106" s="82" t="s">
        <v>127</v>
      </c>
      <c r="F106" s="106"/>
      <c r="G106" s="106"/>
      <c r="H106" s="145"/>
      <c r="I106" s="106"/>
      <c r="J106" s="106"/>
      <c r="K106" s="142"/>
      <c r="L106" s="80"/>
    </row>
    <row r="107" spans="1:12" s="25" customFormat="1" ht="16.5">
      <c r="A107" s="70"/>
      <c r="B107" s="194"/>
      <c r="C107" s="194"/>
      <c r="D107" s="194"/>
      <c r="E107" s="82" t="s">
        <v>128</v>
      </c>
      <c r="F107" s="106"/>
      <c r="G107" s="106"/>
      <c r="H107" s="145"/>
      <c r="I107" s="106"/>
      <c r="J107" s="106"/>
      <c r="K107" s="142"/>
      <c r="L107" s="80"/>
    </row>
    <row r="108" spans="1:12" s="25" customFormat="1" ht="17.25" thickBot="1">
      <c r="A108" s="70"/>
      <c r="B108" s="195"/>
      <c r="C108" s="195"/>
      <c r="D108" s="195"/>
      <c r="E108" s="82" t="s">
        <v>119</v>
      </c>
      <c r="F108" s="106"/>
      <c r="G108" s="106"/>
      <c r="H108" s="145"/>
      <c r="I108" s="106"/>
      <c r="J108" s="106"/>
      <c r="K108" s="142"/>
      <c r="L108" s="80"/>
    </row>
    <row r="109" spans="1:12" s="25" customFormat="1" ht="24.75" thickBot="1">
      <c r="A109" s="146"/>
      <c r="B109" s="196" t="s">
        <v>67</v>
      </c>
      <c r="C109" s="196"/>
      <c r="D109" s="196"/>
      <c r="E109" s="196"/>
      <c r="F109" s="83"/>
      <c r="G109" s="84"/>
      <c r="H109" s="85">
        <f>SUM(H9:H108)</f>
        <v>115325000</v>
      </c>
      <c r="I109" s="83"/>
      <c r="J109" s="84"/>
      <c r="K109" s="85">
        <f>SUM(K9:K108)</f>
        <v>38470000</v>
      </c>
      <c r="L109" s="86">
        <f>H109+K109</f>
        <v>153795000</v>
      </c>
    </row>
    <row r="110" spans="1:12" ht="23.25" customHeight="1">
      <c r="B110" s="147" t="s">
        <v>146</v>
      </c>
      <c r="C110" s="147"/>
      <c r="D110" s="147"/>
    </row>
    <row r="111" spans="1:12" ht="30" customHeight="1">
      <c r="B111" s="148" t="s">
        <v>68</v>
      </c>
      <c r="C111" s="147"/>
    </row>
    <row r="112" spans="1:12" ht="30" customHeight="1">
      <c r="B112" s="148" t="s">
        <v>68</v>
      </c>
      <c r="C112" s="147"/>
    </row>
    <row r="113" spans="2:2" ht="30" customHeight="1">
      <c r="B113" s="149"/>
    </row>
  </sheetData>
  <mergeCells count="44">
    <mergeCell ref="A1:D1"/>
    <mergeCell ref="A2:L2"/>
    <mergeCell ref="A3:H3"/>
    <mergeCell ref="A4:E6"/>
    <mergeCell ref="F4:H4"/>
    <mergeCell ref="I4:K4"/>
    <mergeCell ref="L4:L6"/>
    <mergeCell ref="F5:G5"/>
    <mergeCell ref="H5:H6"/>
    <mergeCell ref="I5:J5"/>
    <mergeCell ref="K5:K6"/>
    <mergeCell ref="B7:E7"/>
    <mergeCell ref="C8:E8"/>
    <mergeCell ref="C11:E11"/>
    <mergeCell ref="C23:E23"/>
    <mergeCell ref="B25:E25"/>
    <mergeCell ref="C26:E26"/>
    <mergeCell ref="C29:E29"/>
    <mergeCell ref="C31:E31"/>
    <mergeCell ref="C33:E33"/>
    <mergeCell ref="C61:E61"/>
    <mergeCell ref="C35:E35"/>
    <mergeCell ref="B39:E39"/>
    <mergeCell ref="C40:E40"/>
    <mergeCell ref="C42:E42"/>
    <mergeCell ref="C44:E44"/>
    <mergeCell ref="C46:E46"/>
    <mergeCell ref="C48:E48"/>
    <mergeCell ref="C50:E50"/>
    <mergeCell ref="B52:E52"/>
    <mergeCell ref="C53:E53"/>
    <mergeCell ref="B54:D60"/>
    <mergeCell ref="B109:E109"/>
    <mergeCell ref="B62:D68"/>
    <mergeCell ref="C69:E69"/>
    <mergeCell ref="B70:D76"/>
    <mergeCell ref="C77:E77"/>
    <mergeCell ref="B78:D84"/>
    <mergeCell ref="C85:E85"/>
    <mergeCell ref="B86:D92"/>
    <mergeCell ref="C93:E93"/>
    <mergeCell ref="B94:D100"/>
    <mergeCell ref="C101:E101"/>
    <mergeCell ref="B102:D108"/>
  </mergeCells>
  <phoneticPr fontId="2"/>
  <pageMargins left="0.31496062992125984" right="0.55118110236220474" top="0.47244094488188981" bottom="0.39370078740157483" header="0.31496062992125984" footer="0.31496062992125984"/>
  <pageSetup paperSize="9" scale="4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様式11</vt:lpstr>
      <vt:lpstr>様式12</vt:lpstr>
      <vt:lpstr>様式13</vt:lpstr>
      <vt:lpstr>【記入例】様式13</vt:lpstr>
      <vt:lpstr>様式11!Print_Area</vt:lpstr>
      <vt:lpstr>様式12!Print_Area</vt:lpstr>
      <vt:lpstr>【記入例】様式13!Print_Titles</vt:lpstr>
      <vt:lpstr>様式12!Print_Titles</vt:lpstr>
      <vt:lpstr>様式13!Print_Titles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2021-05-21T02:47:48Z</dcterms:modified>
</cp:coreProperties>
</file>