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システム管理課\システム管理係\2021年度\230その他事務\820沖縄県国保共同クラウド\520クラウド環境構築作業\100_国保共同クラウド調達（シ管_作業用）\01_起案\入札公告\資料一式\"/>
    </mc:Choice>
  </mc:AlternateContent>
  <bookViews>
    <workbookView xWindow="0" yWindow="0" windowWidth="28800" windowHeight="12450"/>
  </bookViews>
  <sheets>
    <sheet name="別紙4_チェックシート" sheetId="12" r:id="rId1"/>
  </sheets>
  <definedNames>
    <definedName name="_xlnm._FilterDatabase" localSheetId="0" hidden="1">別紙4_チェックシート!$B$6:$L$6</definedName>
    <definedName name="_xlnm.Print_Area" localSheetId="0">別紙4_チェックシート!$A$1:$L$47</definedName>
    <definedName name="評価種別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12" l="1"/>
  <c r="H43" i="12"/>
  <c r="B7" i="12" l="1"/>
  <c r="B45" i="12" l="1"/>
  <c r="B46" i="12"/>
  <c r="H44" i="12"/>
  <c r="B44" i="12"/>
  <c r="H42" i="12"/>
  <c r="B42" i="12"/>
  <c r="H41" i="12"/>
  <c r="B41" i="12"/>
  <c r="H40" i="12"/>
  <c r="B40" i="12"/>
  <c r="H39" i="12"/>
  <c r="B39" i="12"/>
  <c r="H38" i="12"/>
  <c r="B38" i="12"/>
  <c r="H37" i="12"/>
  <c r="B37" i="12"/>
  <c r="H36" i="12"/>
  <c r="B36" i="12"/>
  <c r="H35" i="12"/>
  <c r="B35" i="12"/>
  <c r="H34" i="12"/>
  <c r="B34" i="12"/>
  <c r="H33" i="12"/>
  <c r="B33" i="12"/>
  <c r="H32" i="12"/>
  <c r="B32" i="12"/>
  <c r="H31" i="12"/>
  <c r="B31" i="12"/>
  <c r="H30" i="12"/>
  <c r="B30" i="12"/>
  <c r="H29" i="12"/>
  <c r="B29" i="12"/>
  <c r="H28" i="12"/>
  <c r="B28" i="12"/>
  <c r="H27" i="12"/>
  <c r="B27" i="12"/>
  <c r="H26" i="12"/>
  <c r="B26" i="12"/>
  <c r="H25" i="12"/>
  <c r="B25" i="12"/>
  <c r="H24" i="12"/>
  <c r="B24" i="12"/>
  <c r="H23" i="12"/>
  <c r="B23" i="12"/>
  <c r="H22" i="12"/>
  <c r="B22" i="12"/>
  <c r="H21" i="12"/>
  <c r="B21" i="12"/>
  <c r="H20" i="12"/>
  <c r="B20" i="12"/>
  <c r="H19" i="12"/>
  <c r="B19" i="12"/>
  <c r="H18" i="12"/>
  <c r="B18" i="12"/>
  <c r="H17" i="12"/>
  <c r="B17" i="12"/>
  <c r="H16" i="12"/>
  <c r="B16" i="12"/>
  <c r="H15" i="12"/>
  <c r="B15" i="12"/>
  <c r="H14" i="12"/>
  <c r="B14" i="12"/>
  <c r="H13" i="12"/>
  <c r="B13" i="12"/>
  <c r="H12" i="12"/>
  <c r="B12" i="12"/>
  <c r="H11" i="12"/>
  <c r="B11" i="12"/>
  <c r="H10" i="12"/>
  <c r="B10" i="12"/>
  <c r="H9" i="12"/>
  <c r="B9" i="12"/>
  <c r="H8" i="12"/>
  <c r="B8" i="12"/>
  <c r="H7" i="12"/>
</calcChain>
</file>

<file path=xl/sharedStrings.xml><?xml version="1.0" encoding="utf-8"?>
<sst xmlns="http://schemas.openxmlformats.org/spreadsheetml/2006/main" count="139" uniqueCount="101">
  <si>
    <t>提案事業者名</t>
    <rPh sb="5" eb="6">
      <t>メイ</t>
    </rPh>
    <phoneticPr fontId="6"/>
  </si>
  <si>
    <t>項番</t>
    <rPh sb="0" eb="2">
      <t>コウバン</t>
    </rPh>
    <phoneticPr fontId="6"/>
  </si>
  <si>
    <t>評価項目</t>
    <rPh sb="0" eb="2">
      <t>ヒョウカ</t>
    </rPh>
    <rPh sb="2" eb="4">
      <t>コウモク</t>
    </rPh>
    <phoneticPr fontId="6"/>
  </si>
  <si>
    <t>評価種別</t>
    <rPh sb="0" eb="2">
      <t>ヒョウカ</t>
    </rPh>
    <rPh sb="2" eb="4">
      <t>シュベツ</t>
    </rPh>
    <phoneticPr fontId="6"/>
  </si>
  <si>
    <t>配点</t>
    <rPh sb="0" eb="2">
      <t>ハイテン</t>
    </rPh>
    <phoneticPr fontId="6"/>
  </si>
  <si>
    <t>評価</t>
    <rPh sb="0" eb="2">
      <t>ヒョウカ</t>
    </rPh>
    <phoneticPr fontId="6"/>
  </si>
  <si>
    <t>提案事業者記入欄</t>
    <rPh sb="0" eb="2">
      <t>テイアン</t>
    </rPh>
    <rPh sb="2" eb="4">
      <t>ジギョウ</t>
    </rPh>
    <rPh sb="4" eb="5">
      <t>シャ</t>
    </rPh>
    <rPh sb="5" eb="7">
      <t>キニュウ</t>
    </rPh>
    <rPh sb="7" eb="8">
      <t>ラン</t>
    </rPh>
    <phoneticPr fontId="6"/>
  </si>
  <si>
    <t>大分類</t>
    <rPh sb="0" eb="3">
      <t>ダイブンルイ</t>
    </rPh>
    <phoneticPr fontId="6"/>
  </si>
  <si>
    <t>中分類</t>
    <rPh sb="0" eb="1">
      <t>チュウ</t>
    </rPh>
    <rPh sb="1" eb="3">
      <t>ブンルイ</t>
    </rPh>
    <phoneticPr fontId="3"/>
  </si>
  <si>
    <t>小分類</t>
    <rPh sb="0" eb="3">
      <t>ショウブンルイ</t>
    </rPh>
    <phoneticPr fontId="3"/>
  </si>
  <si>
    <t>提案書
該当ページ</t>
    <rPh sb="0" eb="3">
      <t>テイアンショ</t>
    </rPh>
    <rPh sb="4" eb="6">
      <t>ガイトウ</t>
    </rPh>
    <phoneticPr fontId="6"/>
  </si>
  <si>
    <t>提案書
該当項番</t>
    <rPh sb="0" eb="3">
      <t>テイアンショ</t>
    </rPh>
    <rPh sb="4" eb="6">
      <t>ガイトウ</t>
    </rPh>
    <rPh sb="6" eb="7">
      <t>コウ</t>
    </rPh>
    <rPh sb="7" eb="8">
      <t>バン</t>
    </rPh>
    <phoneticPr fontId="6"/>
  </si>
  <si>
    <t>補足説明</t>
    <rPh sb="0" eb="2">
      <t>ホソク</t>
    </rPh>
    <rPh sb="2" eb="4">
      <t>セツメイ</t>
    </rPh>
    <phoneticPr fontId="6"/>
  </si>
  <si>
    <t>1はじめに</t>
    <phoneticPr fontId="3"/>
  </si>
  <si>
    <t>1.2  提案依頼概要</t>
    <phoneticPr fontId="3"/>
  </si>
  <si>
    <t>必須評価</t>
    <rPh sb="0" eb="2">
      <t>ヒッス</t>
    </rPh>
    <rPh sb="2" eb="4">
      <t>ヒョウカ</t>
    </rPh>
    <phoneticPr fontId="3"/>
  </si>
  <si>
    <t>国保共同クラウド、標準システムを構築、運用する際に適用する技術と挙動が提示されている。</t>
    <rPh sb="9" eb="11">
      <t>ヒョウジュン</t>
    </rPh>
    <phoneticPr fontId="6"/>
  </si>
  <si>
    <t>構築スケジュール、運用保守体制、作業役割分担が提示されている。</t>
    <rPh sb="0" eb="2">
      <t>コウチク</t>
    </rPh>
    <rPh sb="9" eb="11">
      <t>ウンヨウ</t>
    </rPh>
    <rPh sb="11" eb="13">
      <t>ホシュ</t>
    </rPh>
    <rPh sb="13" eb="15">
      <t>タイセイ</t>
    </rPh>
    <rPh sb="16" eb="18">
      <t>サギョウ</t>
    </rPh>
    <rPh sb="18" eb="20">
      <t>ヤクワリ</t>
    </rPh>
    <rPh sb="20" eb="22">
      <t>ブンタン</t>
    </rPh>
    <rPh sb="23" eb="25">
      <t>テイジ</t>
    </rPh>
    <phoneticPr fontId="6"/>
  </si>
  <si>
    <t>各種費用（HW、MW、設計、構築、運用、保守、据付工事など）の見積が提示されている。</t>
    <rPh sb="0" eb="2">
      <t>カクシュ</t>
    </rPh>
    <rPh sb="2" eb="4">
      <t>ヒヨウ</t>
    </rPh>
    <rPh sb="31" eb="33">
      <t>ミツモリ</t>
    </rPh>
    <rPh sb="34" eb="36">
      <t>テイジ</t>
    </rPh>
    <phoneticPr fontId="6"/>
  </si>
  <si>
    <t>2調達要件</t>
    <rPh sb="1" eb="3">
      <t>チョウタツ</t>
    </rPh>
    <rPh sb="3" eb="5">
      <t>ヨウケン</t>
    </rPh>
    <phoneticPr fontId="3"/>
  </si>
  <si>
    <t>2.1基本要件</t>
    <rPh sb="3" eb="5">
      <t>キホン</t>
    </rPh>
    <rPh sb="5" eb="7">
      <t>ヨウケン</t>
    </rPh>
    <phoneticPr fontId="3"/>
  </si>
  <si>
    <t>技術的、費用的に優れた代替案がある場合、仕様変更点が明示されている。</t>
    <rPh sb="0" eb="3">
      <t>ギジュツテキ</t>
    </rPh>
    <rPh sb="4" eb="7">
      <t>ヒヨウテキ</t>
    </rPh>
    <rPh sb="8" eb="9">
      <t>スグ</t>
    </rPh>
    <rPh sb="11" eb="13">
      <t>ダイガエ</t>
    </rPh>
    <rPh sb="13" eb="14">
      <t>アン</t>
    </rPh>
    <rPh sb="17" eb="19">
      <t>バアイ</t>
    </rPh>
    <rPh sb="20" eb="22">
      <t>シヨウ</t>
    </rPh>
    <rPh sb="22" eb="25">
      <t>ヘンコウテン</t>
    </rPh>
    <rPh sb="26" eb="28">
      <t>メイジ</t>
    </rPh>
    <phoneticPr fontId="6"/>
  </si>
  <si>
    <t>2.2国保共同クラウド機器調達要件</t>
    <rPh sb="3" eb="5">
      <t>コクホ</t>
    </rPh>
    <rPh sb="5" eb="7">
      <t>キョウドウ</t>
    </rPh>
    <rPh sb="11" eb="13">
      <t>キキ</t>
    </rPh>
    <rPh sb="13" eb="15">
      <t>チョウタツ</t>
    </rPh>
    <rPh sb="15" eb="17">
      <t>ヨウケン</t>
    </rPh>
    <phoneticPr fontId="3"/>
  </si>
  <si>
    <t>2.2.1サーバ要件</t>
    <rPh sb="8" eb="10">
      <t>ヨウケン</t>
    </rPh>
    <phoneticPr fontId="3"/>
  </si>
  <si>
    <t>サーバは以下の要件を満たしている。
・要件定義書「表2-1  仮想ホストサーバ要件」
・要件定義書「表2-2　クラウド基盤管理サーバ要件」
・要件定義書「表2-3　バックアップサーバ要件」
・要件定義書「表2-4　監視サーバ要件」
・要件定義書「表2-5　評価サーバ要件」
・要件定義書「表2-6　連合会動作検証環境要件」</t>
    <rPh sb="4" eb="6">
      <t>イカ</t>
    </rPh>
    <rPh sb="7" eb="9">
      <t>ヨウケン</t>
    </rPh>
    <rPh sb="10" eb="11">
      <t>ミ</t>
    </rPh>
    <rPh sb="19" eb="21">
      <t>ヨウケン</t>
    </rPh>
    <rPh sb="21" eb="24">
      <t>テイギショ</t>
    </rPh>
    <rPh sb="44" eb="46">
      <t>ヨウケン</t>
    </rPh>
    <rPh sb="46" eb="49">
      <t>テイギショ</t>
    </rPh>
    <rPh sb="71" eb="73">
      <t>ヨウケン</t>
    </rPh>
    <rPh sb="73" eb="76">
      <t>テイギショ</t>
    </rPh>
    <rPh sb="96" eb="98">
      <t>ヨウケン</t>
    </rPh>
    <rPh sb="98" eb="101">
      <t>テイギショ</t>
    </rPh>
    <rPh sb="117" eb="119">
      <t>ヨウケン</t>
    </rPh>
    <rPh sb="119" eb="122">
      <t>テイギショ</t>
    </rPh>
    <phoneticPr fontId="3"/>
  </si>
  <si>
    <t>2.2.2  ストレージ装置要件</t>
    <phoneticPr fontId="3"/>
  </si>
  <si>
    <t xml:space="preserve">ストレージ装置は以下の要件を満たしている。
・要件定義書「表2-7　ストレージ要件」
</t>
    <rPh sb="5" eb="7">
      <t>ソウチ</t>
    </rPh>
    <rPh sb="8" eb="10">
      <t>イカ</t>
    </rPh>
    <rPh sb="11" eb="13">
      <t>ヨウケン</t>
    </rPh>
    <rPh sb="14" eb="15">
      <t>ミ</t>
    </rPh>
    <phoneticPr fontId="3"/>
  </si>
  <si>
    <t>2.2.3  連合会設置保守端末要件</t>
    <phoneticPr fontId="3"/>
  </si>
  <si>
    <t>保守用端末は以下の要件を満たしている。
・要件定義書「表 2-8　連合会保守端末要件」</t>
    <rPh sb="0" eb="2">
      <t>ホシュ</t>
    </rPh>
    <rPh sb="2" eb="3">
      <t>ヨウ</t>
    </rPh>
    <rPh sb="3" eb="5">
      <t>タンマツ</t>
    </rPh>
    <rPh sb="6" eb="8">
      <t>イカ</t>
    </rPh>
    <rPh sb="9" eb="11">
      <t>ヨウケン</t>
    </rPh>
    <rPh sb="12" eb="13">
      <t>ミ</t>
    </rPh>
    <rPh sb="21" eb="23">
      <t>ヨウケン</t>
    </rPh>
    <rPh sb="23" eb="26">
      <t>テイギショ</t>
    </rPh>
    <phoneticPr fontId="3"/>
  </si>
  <si>
    <t>技術評価②</t>
    <rPh sb="0" eb="2">
      <t>ギジュツ</t>
    </rPh>
    <rPh sb="2" eb="4">
      <t>ヒョウカ</t>
    </rPh>
    <phoneticPr fontId="3"/>
  </si>
  <si>
    <t>2.2.4  ネットワーク要件</t>
    <phoneticPr fontId="3"/>
  </si>
  <si>
    <t xml:space="preserve">ローカルエリアネットワークは以下の要件を満たしている。
・要件定義書「表 2-9　ローカルエリアネットワーク要件」
</t>
    <rPh sb="14" eb="16">
      <t>イカ</t>
    </rPh>
    <rPh sb="17" eb="19">
      <t>ヨウケン</t>
    </rPh>
    <rPh sb="20" eb="21">
      <t>ミ</t>
    </rPh>
    <rPh sb="29" eb="31">
      <t>ヨウケン</t>
    </rPh>
    <rPh sb="31" eb="34">
      <t>テイギショ</t>
    </rPh>
    <rPh sb="35" eb="36">
      <t>オモテ</t>
    </rPh>
    <rPh sb="54" eb="56">
      <t>ヨウケン</t>
    </rPh>
    <phoneticPr fontId="6"/>
  </si>
  <si>
    <t>2.2.5  ミドルウェア/ソフトウェア要件</t>
    <phoneticPr fontId="3"/>
  </si>
  <si>
    <t xml:space="preserve">ミドルウェア、ソフトウェアは以下の要件を満たしている。
・要件定義書「表2-10　ミドルウェア/ソフトウェア要件」
・要件以外の製品を提案している場合、優位性が説明されている。
・ウイルス対策ソフトは選定理由が説明されている。
</t>
    <rPh sb="14" eb="16">
      <t>イカ</t>
    </rPh>
    <rPh sb="17" eb="19">
      <t>ヨウケン</t>
    </rPh>
    <rPh sb="20" eb="21">
      <t>ミ</t>
    </rPh>
    <rPh sb="29" eb="31">
      <t>ヨウケン</t>
    </rPh>
    <rPh sb="31" eb="34">
      <t>テイギショ</t>
    </rPh>
    <rPh sb="35" eb="36">
      <t>ヒョウ</t>
    </rPh>
    <rPh sb="54" eb="56">
      <t>ヨウケン</t>
    </rPh>
    <rPh sb="59" eb="61">
      <t>ヨウケン</t>
    </rPh>
    <rPh sb="61" eb="63">
      <t>イガイ</t>
    </rPh>
    <rPh sb="64" eb="66">
      <t>セイヒン</t>
    </rPh>
    <rPh sb="67" eb="69">
      <t>テイアン</t>
    </rPh>
    <rPh sb="73" eb="75">
      <t>バアイ</t>
    </rPh>
    <rPh sb="76" eb="79">
      <t>ユウイセイ</t>
    </rPh>
    <rPh sb="80" eb="82">
      <t>セツメイ</t>
    </rPh>
    <rPh sb="94" eb="96">
      <t>タイサク</t>
    </rPh>
    <rPh sb="100" eb="102">
      <t>センテイ</t>
    </rPh>
    <rPh sb="102" eb="104">
      <t>リユウ</t>
    </rPh>
    <rPh sb="105" eb="107">
      <t>セツメイ</t>
    </rPh>
    <phoneticPr fontId="3"/>
  </si>
  <si>
    <t>技術評価①</t>
    <rPh sb="0" eb="2">
      <t>ギジュツ</t>
    </rPh>
    <rPh sb="2" eb="4">
      <t>ヒョウカ</t>
    </rPh>
    <phoneticPr fontId="3"/>
  </si>
  <si>
    <t>2.2.6  ミドルウェア/ソフトウェアのライセンス調達等について</t>
    <phoneticPr fontId="3"/>
  </si>
  <si>
    <t>2.3  国保共同クラウド機能要件</t>
    <phoneticPr fontId="3"/>
  </si>
  <si>
    <t>2.4  事務処理標準システム機器調達要件</t>
    <rPh sb="5" eb="7">
      <t>ジム</t>
    </rPh>
    <rPh sb="7" eb="9">
      <t>ショリ</t>
    </rPh>
    <rPh sb="9" eb="11">
      <t>ヒョウジュン</t>
    </rPh>
    <rPh sb="15" eb="17">
      <t>キキ</t>
    </rPh>
    <rPh sb="17" eb="19">
      <t>チョウタツ</t>
    </rPh>
    <rPh sb="19" eb="21">
      <t>ヨウケン</t>
    </rPh>
    <phoneticPr fontId="3"/>
  </si>
  <si>
    <t>-</t>
    <phoneticPr fontId="6"/>
  </si>
  <si>
    <t>2.5  事務処理標準システム構築要件</t>
    <phoneticPr fontId="6"/>
  </si>
  <si>
    <t>2.5.1  準備作業</t>
    <phoneticPr fontId="3"/>
  </si>
  <si>
    <t>要件定義書「2.5.1  準備作業」の作業が計画されている。</t>
    <rPh sb="0" eb="2">
      <t>ヨウケン</t>
    </rPh>
    <rPh sb="2" eb="5">
      <t>テイギショ</t>
    </rPh>
    <rPh sb="19" eb="21">
      <t>サギョウ</t>
    </rPh>
    <rPh sb="22" eb="24">
      <t>ケイカク</t>
    </rPh>
    <phoneticPr fontId="3"/>
  </si>
  <si>
    <t>2.5.2  事務処理標準システムサーバ環境構築</t>
    <phoneticPr fontId="3"/>
  </si>
  <si>
    <t xml:space="preserve">要件定義書「2.5.2  事務処理標準システムサーバ環境構築」の作業が計画されている。
</t>
    <phoneticPr fontId="3"/>
  </si>
  <si>
    <t>2.5.3  事務処理標準システムの構築</t>
    <phoneticPr fontId="3"/>
  </si>
  <si>
    <t xml:space="preserve">要件定義書「2.5.3  事務処理標準システムの構築」の作業が計画されている。
</t>
    <phoneticPr fontId="3"/>
  </si>
  <si>
    <t>2.5.4  問合せ対応</t>
    <phoneticPr fontId="3"/>
  </si>
  <si>
    <t>要件定義書「2.5.4  問合せ対応」に係る、ヘルプデスクを開設予定である。</t>
    <rPh sb="20" eb="21">
      <t>カカ</t>
    </rPh>
    <rPh sb="30" eb="32">
      <t>カイセツ</t>
    </rPh>
    <rPh sb="32" eb="34">
      <t>ヨテイ</t>
    </rPh>
    <phoneticPr fontId="3"/>
  </si>
  <si>
    <t>2.5.5  システム運用設計</t>
    <phoneticPr fontId="3"/>
  </si>
  <si>
    <t>要件定義書「2.5.5  システム運用設計」の作業が計画されている。</t>
    <phoneticPr fontId="3"/>
  </si>
  <si>
    <t>2.5.6  システム運用設定</t>
    <phoneticPr fontId="3"/>
  </si>
  <si>
    <t>要件定義書「2.5.6  システム運用設定」の作業が計画されている。</t>
    <phoneticPr fontId="3"/>
  </si>
  <si>
    <t>2.5.7  運用試験</t>
    <phoneticPr fontId="3"/>
  </si>
  <si>
    <t>要件定義書「2.5.7  運用試験」の作業が計画されている。</t>
    <phoneticPr fontId="3"/>
  </si>
  <si>
    <t>2.5.8  システム切り替え</t>
    <phoneticPr fontId="3"/>
  </si>
  <si>
    <t>要件定義書「2.5.8  システム切り替え」の作業が計画されている。</t>
    <phoneticPr fontId="3"/>
  </si>
  <si>
    <t>2.5.9  操作研修</t>
    <phoneticPr fontId="3"/>
  </si>
  <si>
    <t>要件定義書「2.5.9  操作研修」の作業が計画されている。</t>
    <phoneticPr fontId="3"/>
  </si>
  <si>
    <t>2.5.10  プロジェクト管理</t>
    <phoneticPr fontId="3"/>
  </si>
  <si>
    <t>要件定義書「2.5.10  プロジェクト管理」の作業が計画されている。</t>
    <phoneticPr fontId="3"/>
  </si>
  <si>
    <t>2.5.11  個別マニュアル</t>
    <phoneticPr fontId="3"/>
  </si>
  <si>
    <t>要件定義書「2.5.11  個別マニュアル」作成が計画されている。</t>
    <rPh sb="22" eb="24">
      <t>サクセイ</t>
    </rPh>
    <rPh sb="25" eb="27">
      <t>ケイカク</t>
    </rPh>
    <phoneticPr fontId="3"/>
  </si>
  <si>
    <t>2.6  非機能要件</t>
    <phoneticPr fontId="3"/>
  </si>
  <si>
    <t>2.6.1  可用性</t>
    <phoneticPr fontId="3"/>
  </si>
  <si>
    <t>国保共同クラウドの可用性は以下の要件を満たしている。
・要件定義書「表2-13　可用性要件」</t>
    <rPh sb="13" eb="15">
      <t>イカ</t>
    </rPh>
    <rPh sb="16" eb="18">
      <t>ヨウケン</t>
    </rPh>
    <rPh sb="19" eb="20">
      <t>ミ</t>
    </rPh>
    <rPh sb="28" eb="30">
      <t>ヨウケン</t>
    </rPh>
    <rPh sb="30" eb="33">
      <t>テイギショ</t>
    </rPh>
    <rPh sb="34" eb="35">
      <t>オモテ</t>
    </rPh>
    <rPh sb="40" eb="43">
      <t>カヨウセイ</t>
    </rPh>
    <rPh sb="43" eb="45">
      <t>ヨウケン</t>
    </rPh>
    <phoneticPr fontId="6"/>
  </si>
  <si>
    <t>2.6.2  運用保守性</t>
    <phoneticPr fontId="3"/>
  </si>
  <si>
    <t>国保共同クラウドの運用保守性は以下の要件を満たしている。
・要件定義書「表2-14　運用保守性要件」</t>
    <rPh sb="9" eb="11">
      <t>ウンヨウ</t>
    </rPh>
    <rPh sb="11" eb="14">
      <t>ホシュセイ</t>
    </rPh>
    <rPh sb="15" eb="17">
      <t>イカ</t>
    </rPh>
    <rPh sb="18" eb="20">
      <t>ヨウケン</t>
    </rPh>
    <rPh sb="21" eb="22">
      <t>ミ</t>
    </rPh>
    <rPh sb="30" eb="32">
      <t>ヨウケン</t>
    </rPh>
    <rPh sb="32" eb="35">
      <t>テイギショ</t>
    </rPh>
    <rPh sb="36" eb="37">
      <t>ヒョウ</t>
    </rPh>
    <rPh sb="42" eb="44">
      <t>ウンヨウ</t>
    </rPh>
    <rPh sb="44" eb="47">
      <t>ホシュセイ</t>
    </rPh>
    <rPh sb="47" eb="49">
      <t>ヨウケン</t>
    </rPh>
    <phoneticPr fontId="6"/>
  </si>
  <si>
    <t>2.6.3  セキュリティ</t>
    <phoneticPr fontId="3"/>
  </si>
  <si>
    <t>国保共同クラウドの運用保守性は以下の要件を満たしている。
・要件定義書「表2-15　セキュリティ要件」</t>
    <rPh sb="9" eb="11">
      <t>ウンヨウ</t>
    </rPh>
    <rPh sb="11" eb="14">
      <t>ホシュセイ</t>
    </rPh>
    <rPh sb="15" eb="17">
      <t>イカ</t>
    </rPh>
    <rPh sb="18" eb="20">
      <t>ヨウケン</t>
    </rPh>
    <rPh sb="21" eb="22">
      <t>ミ</t>
    </rPh>
    <rPh sb="30" eb="32">
      <t>ヨウケン</t>
    </rPh>
    <rPh sb="32" eb="35">
      <t>テイギショ</t>
    </rPh>
    <rPh sb="36" eb="37">
      <t>ヒョウ</t>
    </rPh>
    <rPh sb="48" eb="50">
      <t>ヨウケン</t>
    </rPh>
    <phoneticPr fontId="6"/>
  </si>
  <si>
    <t>2.7  提案時の留意事項</t>
    <rPh sb="5" eb="7">
      <t>テイアン</t>
    </rPh>
    <rPh sb="7" eb="8">
      <t>ジ</t>
    </rPh>
    <rPh sb="9" eb="11">
      <t>リュウイ</t>
    </rPh>
    <rPh sb="11" eb="13">
      <t>ジコウ</t>
    </rPh>
    <phoneticPr fontId="3"/>
  </si>
  <si>
    <t>2.7.1  サーバ</t>
    <phoneticPr fontId="3"/>
  </si>
  <si>
    <t>-</t>
    <phoneticPr fontId="3"/>
  </si>
  <si>
    <t>2.7.2  ストレージ</t>
    <phoneticPr fontId="3"/>
  </si>
  <si>
    <t>2.7.3  ハイパーコンバージドインフラストラクチャ（HCI）</t>
    <phoneticPr fontId="3"/>
  </si>
  <si>
    <t>HCI型のサーバを提案する場合は、各要件（評価項目）について、要件を達成していることやHCIの優位性を説明している。</t>
    <rPh sb="3" eb="4">
      <t>ガタ</t>
    </rPh>
    <rPh sb="9" eb="11">
      <t>テイアン</t>
    </rPh>
    <rPh sb="13" eb="15">
      <t>バアイ</t>
    </rPh>
    <rPh sb="17" eb="18">
      <t>カク</t>
    </rPh>
    <rPh sb="18" eb="20">
      <t>ヨウケン</t>
    </rPh>
    <rPh sb="21" eb="23">
      <t>ヒョウカ</t>
    </rPh>
    <rPh sb="23" eb="25">
      <t>コウモク</t>
    </rPh>
    <rPh sb="31" eb="33">
      <t>ヨウケン</t>
    </rPh>
    <rPh sb="34" eb="36">
      <t>タッセイ</t>
    </rPh>
    <rPh sb="47" eb="50">
      <t>ユウイセイ</t>
    </rPh>
    <rPh sb="51" eb="53">
      <t>セツメイ</t>
    </rPh>
    <phoneticPr fontId="6"/>
  </si>
  <si>
    <t>2.7.4  Removable Disk Exchange system（RDX）</t>
    <phoneticPr fontId="3"/>
  </si>
  <si>
    <t>RDXを提案する場合は、各要件（評価項目）について、要件を達成していることやRDXの優位性を説明している。</t>
    <rPh sb="4" eb="6">
      <t>テイアン</t>
    </rPh>
    <rPh sb="8" eb="10">
      <t>バアイ</t>
    </rPh>
    <rPh sb="12" eb="13">
      <t>カク</t>
    </rPh>
    <rPh sb="13" eb="15">
      <t>ヨウケン</t>
    </rPh>
    <rPh sb="16" eb="18">
      <t>ヒョウカ</t>
    </rPh>
    <rPh sb="18" eb="20">
      <t>コウモク</t>
    </rPh>
    <rPh sb="26" eb="28">
      <t>ヨウケン</t>
    </rPh>
    <rPh sb="29" eb="31">
      <t>タッセイ</t>
    </rPh>
    <rPh sb="42" eb="45">
      <t>ユウイセイ</t>
    </rPh>
    <rPh sb="46" eb="48">
      <t>セツメイ</t>
    </rPh>
    <phoneticPr fontId="6"/>
  </si>
  <si>
    <t>2.7.5  ソフトウェア</t>
    <phoneticPr fontId="3"/>
  </si>
  <si>
    <t>2.7.6  可用性</t>
    <phoneticPr fontId="3"/>
  </si>
  <si>
    <t>2.7.7  設計・構築作業</t>
    <phoneticPr fontId="3"/>
  </si>
  <si>
    <t>2.7.8  運用</t>
    <phoneticPr fontId="3"/>
  </si>
  <si>
    <t>2.7.9  保守</t>
    <phoneticPr fontId="3"/>
  </si>
  <si>
    <t>2.7.10  据付</t>
    <phoneticPr fontId="3"/>
  </si>
  <si>
    <t>可用性の確保について具体的に説明されている。
冗長化方式、許容可能な故障範囲、縮退運転の有無について具体的に説明されている。</t>
    <rPh sb="0" eb="2">
      <t>カヨウ</t>
    </rPh>
    <rPh sb="2" eb="3">
      <t>セイ</t>
    </rPh>
    <rPh sb="4" eb="6">
      <t>カクホ</t>
    </rPh>
    <rPh sb="10" eb="13">
      <t>グタイテキ</t>
    </rPh>
    <rPh sb="14" eb="16">
      <t>セツメイ</t>
    </rPh>
    <rPh sb="23" eb="25">
      <t>ジョウチョウ</t>
    </rPh>
    <rPh sb="25" eb="26">
      <t>カ</t>
    </rPh>
    <rPh sb="26" eb="28">
      <t>ホウシキ</t>
    </rPh>
    <rPh sb="29" eb="31">
      <t>キョヨウ</t>
    </rPh>
    <rPh sb="31" eb="33">
      <t>カノウ</t>
    </rPh>
    <rPh sb="34" eb="36">
      <t>コショウ</t>
    </rPh>
    <rPh sb="36" eb="38">
      <t>ハンイ</t>
    </rPh>
    <rPh sb="39" eb="41">
      <t>シュクタイ</t>
    </rPh>
    <rPh sb="41" eb="43">
      <t>ウンテン</t>
    </rPh>
    <rPh sb="44" eb="46">
      <t>ウム</t>
    </rPh>
    <rPh sb="50" eb="53">
      <t>グタイテキ</t>
    </rPh>
    <rPh sb="54" eb="56">
      <t>セツメイ</t>
    </rPh>
    <phoneticPr fontId="6"/>
  </si>
  <si>
    <t>進捗報告、WBS等の更新、提出が具体的に説明されている。
構成管理、不具合管理のルールが策定され、具体的に説明されている。
本会との打合せ時の議事録作成、提出について、具体的に説明されている。
テストケースは要件を網羅している事が、具体的に説明されている。</t>
    <rPh sb="0" eb="2">
      <t>シンチョク</t>
    </rPh>
    <rPh sb="2" eb="4">
      <t>ホウコク</t>
    </rPh>
    <rPh sb="8" eb="9">
      <t>ナド</t>
    </rPh>
    <rPh sb="10" eb="12">
      <t>コウシン</t>
    </rPh>
    <rPh sb="13" eb="15">
      <t>テイシュツ</t>
    </rPh>
    <rPh sb="16" eb="19">
      <t>グタイテキ</t>
    </rPh>
    <rPh sb="20" eb="22">
      <t>セツメイ</t>
    </rPh>
    <rPh sb="29" eb="31">
      <t>コウセイ</t>
    </rPh>
    <rPh sb="31" eb="33">
      <t>カンリ</t>
    </rPh>
    <rPh sb="34" eb="37">
      <t>フグアイ</t>
    </rPh>
    <rPh sb="37" eb="39">
      <t>カンリ</t>
    </rPh>
    <rPh sb="44" eb="46">
      <t>サクテイ</t>
    </rPh>
    <rPh sb="49" eb="52">
      <t>グタイテキ</t>
    </rPh>
    <rPh sb="53" eb="55">
      <t>セツメイ</t>
    </rPh>
    <rPh sb="62" eb="64">
      <t>ホンカイ</t>
    </rPh>
    <rPh sb="66" eb="68">
      <t>ウチアワ</t>
    </rPh>
    <rPh sb="69" eb="70">
      <t>ジ</t>
    </rPh>
    <rPh sb="71" eb="74">
      <t>ギジロク</t>
    </rPh>
    <rPh sb="74" eb="76">
      <t>サクセイ</t>
    </rPh>
    <rPh sb="77" eb="79">
      <t>テイシュツ</t>
    </rPh>
    <rPh sb="84" eb="87">
      <t>グタイテキ</t>
    </rPh>
    <rPh sb="88" eb="90">
      <t>セツメイ</t>
    </rPh>
    <rPh sb="104" eb="106">
      <t>ヨウケン</t>
    </rPh>
    <rPh sb="113" eb="114">
      <t>コト</t>
    </rPh>
    <rPh sb="116" eb="119">
      <t>グタイテキ</t>
    </rPh>
    <rPh sb="120" eb="122">
      <t>セツメイ</t>
    </rPh>
    <phoneticPr fontId="3"/>
  </si>
  <si>
    <t>バックアップ方式について、具体的に説明されている。
死活監視方式について、具体的に説明されている。
市町村毎のリソース割り当てについて、具体的に説明されている。</t>
    <rPh sb="6" eb="8">
      <t>ホウシキ</t>
    </rPh>
    <rPh sb="13" eb="16">
      <t>グタイテキ</t>
    </rPh>
    <rPh sb="17" eb="19">
      <t>セツメイ</t>
    </rPh>
    <rPh sb="26" eb="28">
      <t>シカツ</t>
    </rPh>
    <rPh sb="28" eb="30">
      <t>カンシ</t>
    </rPh>
    <rPh sb="30" eb="32">
      <t>ホウシキ</t>
    </rPh>
    <rPh sb="37" eb="40">
      <t>グタイテキ</t>
    </rPh>
    <rPh sb="41" eb="43">
      <t>セツメイ</t>
    </rPh>
    <rPh sb="50" eb="53">
      <t>シチョウソン</t>
    </rPh>
    <rPh sb="53" eb="54">
      <t>ゴト</t>
    </rPh>
    <rPh sb="59" eb="60">
      <t>ワ</t>
    </rPh>
    <rPh sb="61" eb="62">
      <t>ア</t>
    </rPh>
    <rPh sb="68" eb="71">
      <t>グタイテキ</t>
    </rPh>
    <rPh sb="72" eb="74">
      <t>セツメイ</t>
    </rPh>
    <phoneticPr fontId="3"/>
  </si>
  <si>
    <t>保守体制図が具体的に説明されている。
本会との打合せ時の議事録作成、提出について、具体的に説明されている。</t>
    <rPh sb="0" eb="2">
      <t>ホシュ</t>
    </rPh>
    <rPh sb="2" eb="4">
      <t>タイセイ</t>
    </rPh>
    <rPh sb="4" eb="5">
      <t>ズ</t>
    </rPh>
    <rPh sb="6" eb="9">
      <t>グタイテキ</t>
    </rPh>
    <rPh sb="10" eb="12">
      <t>セツメイ</t>
    </rPh>
    <phoneticPr fontId="3"/>
  </si>
  <si>
    <t>3  構築スケジュール</t>
    <phoneticPr fontId="1"/>
  </si>
  <si>
    <t>構築スケジュールは、本会の想定するスケジュールと矛盾が無い。</t>
    <rPh sb="0" eb="2">
      <t>コウチク</t>
    </rPh>
    <rPh sb="10" eb="12">
      <t>ホンカイ</t>
    </rPh>
    <rPh sb="13" eb="15">
      <t>ソウテイ</t>
    </rPh>
    <rPh sb="24" eb="26">
      <t>ムジュン</t>
    </rPh>
    <rPh sb="27" eb="28">
      <t>ナ</t>
    </rPh>
    <phoneticPr fontId="1"/>
  </si>
  <si>
    <t>4  納入成果物</t>
    <phoneticPr fontId="1"/>
  </si>
  <si>
    <t>納入予定成果物は、本会の想定する成果物と矛盾が無い。</t>
    <rPh sb="0" eb="2">
      <t>ノウニュウ</t>
    </rPh>
    <rPh sb="2" eb="4">
      <t>ヨテイ</t>
    </rPh>
    <rPh sb="4" eb="7">
      <t>セイカブツ</t>
    </rPh>
    <rPh sb="9" eb="11">
      <t>ホンカイ</t>
    </rPh>
    <rPh sb="12" eb="14">
      <t>ソウテイ</t>
    </rPh>
    <rPh sb="16" eb="19">
      <t>セイカブツ</t>
    </rPh>
    <rPh sb="20" eb="22">
      <t>ムジュン</t>
    </rPh>
    <rPh sb="23" eb="24">
      <t>ナ</t>
    </rPh>
    <phoneticPr fontId="1"/>
  </si>
  <si>
    <t>選定されたソフトウェアがリリース直後である場合、優位性が説明されている。</t>
    <rPh sb="0" eb="2">
      <t>センテイ</t>
    </rPh>
    <rPh sb="16" eb="18">
      <t>チョクゴ</t>
    </rPh>
    <rPh sb="21" eb="23">
      <t>バアイ</t>
    </rPh>
    <rPh sb="24" eb="27">
      <t>ユウイセイ</t>
    </rPh>
    <rPh sb="28" eb="30">
      <t>セツメイ</t>
    </rPh>
    <phoneticPr fontId="6"/>
  </si>
  <si>
    <t>国保共同クラウドに実装する上で必要と見込まれるハードウェア製品、ソフトウェア製品の提示されている。</t>
    <phoneticPr fontId="6"/>
  </si>
  <si>
    <t>ライセンス数の妥当性を示す、計算式（計算書）が付帯している。</t>
    <rPh sb="5" eb="6">
      <t>スウ</t>
    </rPh>
    <rPh sb="7" eb="10">
      <t>ダトウセイ</t>
    </rPh>
    <rPh sb="11" eb="12">
      <t>シメ</t>
    </rPh>
    <rPh sb="14" eb="16">
      <t>ケイサン</t>
    </rPh>
    <rPh sb="16" eb="17">
      <t>シキ</t>
    </rPh>
    <rPh sb="18" eb="21">
      <t>ケイサンショ</t>
    </rPh>
    <rPh sb="23" eb="25">
      <t>フタイ</t>
    </rPh>
    <phoneticPr fontId="3"/>
  </si>
  <si>
    <t>-</t>
    <phoneticPr fontId="3"/>
  </si>
  <si>
    <t xml:space="preserve">各ハードウェアは以下の要件を満たし、機能を具備している。
・要件定義書「表2-12　機能要件」
・監視機能はデータセンタへの通知が行われる。
・データセンタまたは、本会からの問合せ受付が可能であり、対応時間は以下が想定されている。
・ハードウェア　 ：24時間365日
・システムエラー：平日9時～17時
</t>
    <rPh sb="0" eb="1">
      <t>カク</t>
    </rPh>
    <rPh sb="18" eb="20">
      <t>キノウ</t>
    </rPh>
    <rPh sb="21" eb="23">
      <t>グビ</t>
    </rPh>
    <rPh sb="49" eb="51">
      <t>カンシ</t>
    </rPh>
    <rPh sb="51" eb="53">
      <t>キノウ</t>
    </rPh>
    <rPh sb="62" eb="64">
      <t>ツウチ</t>
    </rPh>
    <rPh sb="65" eb="66">
      <t>オコナ</t>
    </rPh>
    <rPh sb="82" eb="84">
      <t>ホンカイ</t>
    </rPh>
    <rPh sb="87" eb="89">
      <t>トイアワ</t>
    </rPh>
    <rPh sb="90" eb="92">
      <t>ウケツケ</t>
    </rPh>
    <rPh sb="93" eb="95">
      <t>カノウ</t>
    </rPh>
    <rPh sb="99" eb="101">
      <t>タイオウ</t>
    </rPh>
    <rPh sb="101" eb="103">
      <t>ジカン</t>
    </rPh>
    <rPh sb="104" eb="106">
      <t>イカ</t>
    </rPh>
    <rPh sb="107" eb="109">
      <t>ソウテイ</t>
    </rPh>
    <rPh sb="128" eb="130">
      <t>ジカン</t>
    </rPh>
    <rPh sb="133" eb="134">
      <t>ニチ</t>
    </rPh>
    <rPh sb="144" eb="146">
      <t>ヘイジツ</t>
    </rPh>
    <rPh sb="147" eb="148">
      <t>ジ</t>
    </rPh>
    <rPh sb="151" eb="152">
      <t>ジ</t>
    </rPh>
    <phoneticPr fontId="6"/>
  </si>
  <si>
    <t>据付工事、設置作業について具体的に説明されている。</t>
    <rPh sb="0" eb="1">
      <t>ス</t>
    </rPh>
    <rPh sb="1" eb="2">
      <t>ツケ</t>
    </rPh>
    <rPh sb="2" eb="4">
      <t>コウジ</t>
    </rPh>
    <rPh sb="5" eb="7">
      <t>セッチ</t>
    </rPh>
    <rPh sb="7" eb="9">
      <t>サギョウ</t>
    </rPh>
    <rPh sb="13" eb="16">
      <t>グタイテキ</t>
    </rPh>
    <rPh sb="17" eb="19">
      <t>セツメイ</t>
    </rPh>
    <phoneticPr fontId="1"/>
  </si>
  <si>
    <t>2.7.11　ネットワーク回線</t>
    <rPh sb="13" eb="15">
      <t>カイセン</t>
    </rPh>
    <phoneticPr fontId="3"/>
  </si>
  <si>
    <t>リモート作業、保守用回線として回線を設ける場合、専用線が採用され、接続構成が明示されている。</t>
    <rPh sb="4" eb="6">
      <t>サギョウ</t>
    </rPh>
    <rPh sb="7" eb="9">
      <t>ホシュ</t>
    </rPh>
    <rPh sb="9" eb="10">
      <t>ヨウ</t>
    </rPh>
    <rPh sb="10" eb="12">
      <t>カイセン</t>
    </rPh>
    <rPh sb="15" eb="17">
      <t>カイセン</t>
    </rPh>
    <rPh sb="18" eb="19">
      <t>モウ</t>
    </rPh>
    <rPh sb="21" eb="23">
      <t>バアイ</t>
    </rPh>
    <rPh sb="24" eb="27">
      <t>センヨウセン</t>
    </rPh>
    <rPh sb="28" eb="30">
      <t>サイヨウ</t>
    </rPh>
    <rPh sb="33" eb="35">
      <t>セツゾク</t>
    </rPh>
    <rPh sb="35" eb="37">
      <t>コウセイ</t>
    </rPh>
    <rPh sb="38" eb="40">
      <t>メイジ</t>
    </rPh>
    <phoneticPr fontId="1"/>
  </si>
  <si>
    <t>チェック項目</t>
    <rPh sb="4" eb="6">
      <t>コウモク</t>
    </rPh>
    <phoneticPr fontId="6"/>
  </si>
  <si>
    <t>沖縄県国保共同クラウド提案書チェックシート</t>
    <rPh sb="0" eb="3">
      <t>オキナワケン</t>
    </rPh>
    <rPh sb="3" eb="5">
      <t>コクホ</t>
    </rPh>
    <rPh sb="5" eb="7">
      <t>キョウドウ</t>
    </rPh>
    <rPh sb="11" eb="14">
      <t>テイアンショ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</si>
</sst>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9"/>
      <name val="Meiryo UI"/>
      <family val="3"/>
      <charset val="128"/>
    </font>
    <font>
      <sz val="11"/>
      <color theme="1"/>
      <name val="Meiryo UI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0" tint="-0.249977111117893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0" borderId="1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0" fillId="0" borderId="23" xfId="0" applyFont="1" applyFill="1" applyBorder="1" applyAlignment="1">
      <alignment horizontal="center" vertical="top"/>
    </xf>
    <xf numFmtId="0" fontId="12" fillId="0" borderId="23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0" fillId="0" borderId="24" xfId="0" applyFont="1" applyFill="1" applyBorder="1" applyAlignment="1">
      <alignment vertical="top" wrapText="1"/>
    </xf>
    <xf numFmtId="0" fontId="12" fillId="0" borderId="24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28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25" xfId="0" applyFont="1" applyFill="1" applyBorder="1" applyAlignment="1">
      <alignment vertical="center"/>
    </xf>
    <xf numFmtId="0" fontId="10" fillId="0" borderId="2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vertical="top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2" borderId="1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vertical="top" wrapText="1"/>
    </xf>
    <xf numFmtId="0" fontId="12" fillId="0" borderId="8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top"/>
    </xf>
    <xf numFmtId="0" fontId="12" fillId="0" borderId="8" xfId="0" applyFont="1" applyFill="1" applyBorder="1" applyAlignment="1">
      <alignment vertical="center"/>
    </xf>
    <xf numFmtId="0" fontId="14" fillId="2" borderId="31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vertical="center"/>
    </xf>
    <xf numFmtId="0" fontId="14" fillId="2" borderId="13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vertical="center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center"/>
    </xf>
    <xf numFmtId="0" fontId="12" fillId="0" borderId="12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27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0" fontId="5" fillId="0" borderId="0" xfId="0" applyFont="1" applyFill="1" applyBorder="1" applyAlignment="1">
      <alignment vertical="top"/>
    </xf>
    <xf numFmtId="0" fontId="7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</cellXfs>
  <cellStyles count="3">
    <cellStyle name="パーセント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zoomScaleNormal="100" zoomScaleSheetLayoutView="85" workbookViewId="0">
      <selection activeCell="B1" sqref="B1:F1"/>
    </sheetView>
  </sheetViews>
  <sheetFormatPr defaultColWidth="9" defaultRowHeight="12" x14ac:dyDescent="0.15"/>
  <cols>
    <col min="1" max="1" width="2.125" style="15" customWidth="1"/>
    <col min="2" max="2" width="4.625" style="27" customWidth="1"/>
    <col min="3" max="3" width="13.875" style="27" customWidth="1"/>
    <col min="4" max="4" width="15.625" style="28" customWidth="1"/>
    <col min="5" max="5" width="35.375" style="28" customWidth="1"/>
    <col min="6" max="6" width="80.5" style="29" customWidth="1"/>
    <col min="7" max="7" width="13.625" style="30" hidden="1" customWidth="1"/>
    <col min="8" max="8" width="8.625" style="30" hidden="1" customWidth="1"/>
    <col min="9" max="9" width="7.375" style="30" customWidth="1"/>
    <col min="10" max="10" width="12.625" style="31" customWidth="1"/>
    <col min="11" max="11" width="12.625" style="16" customWidth="1"/>
    <col min="12" max="12" width="9.25" style="16" bestFit="1" customWidth="1"/>
    <col min="13" max="16384" width="9" style="16"/>
  </cols>
  <sheetData>
    <row r="1" spans="1:12" s="1" customFormat="1" ht="21" x14ac:dyDescent="0.15">
      <c r="B1" s="81" t="s">
        <v>100</v>
      </c>
      <c r="C1" s="81"/>
      <c r="D1" s="81"/>
      <c r="E1" s="81"/>
      <c r="F1" s="81"/>
      <c r="J1" s="2"/>
    </row>
    <row r="2" spans="1:12" s="1" customFormat="1" ht="8.25" customHeight="1" x14ac:dyDescent="0.15">
      <c r="B2" s="3"/>
      <c r="C2" s="4"/>
      <c r="D2" s="5"/>
      <c r="E2" s="5"/>
      <c r="F2" s="4"/>
      <c r="J2" s="2"/>
    </row>
    <row r="3" spans="1:12" s="6" customFormat="1" ht="28.5" customHeight="1" x14ac:dyDescent="0.15">
      <c r="B3" s="82" t="s">
        <v>0</v>
      </c>
      <c r="C3" s="83"/>
      <c r="D3" s="84"/>
      <c r="E3" s="84"/>
      <c r="F3" s="7"/>
      <c r="G3" s="7"/>
      <c r="H3" s="8"/>
      <c r="I3" s="9"/>
      <c r="J3" s="8"/>
      <c r="K3" s="9"/>
    </row>
    <row r="4" spans="1:12" s="6" customFormat="1" ht="9.75" customHeight="1" thickBot="1" x14ac:dyDescent="0.2">
      <c r="B4" s="10"/>
      <c r="C4" s="11"/>
      <c r="D4" s="12"/>
      <c r="E4" s="12"/>
      <c r="F4" s="12"/>
      <c r="G4" s="8"/>
      <c r="H4" s="8"/>
      <c r="I4" s="8"/>
      <c r="J4" s="13"/>
      <c r="K4" s="14"/>
      <c r="L4" s="14"/>
    </row>
    <row r="5" spans="1:12" ht="15.75" x14ac:dyDescent="0.15">
      <c r="B5" s="39" t="s">
        <v>1</v>
      </c>
      <c r="C5" s="88" t="s">
        <v>2</v>
      </c>
      <c r="D5" s="89"/>
      <c r="E5" s="90"/>
      <c r="F5" s="58" t="s">
        <v>99</v>
      </c>
      <c r="G5" s="40" t="s">
        <v>3</v>
      </c>
      <c r="H5" s="40" t="s">
        <v>4</v>
      </c>
      <c r="I5" s="59" t="s">
        <v>5</v>
      </c>
      <c r="J5" s="91" t="s">
        <v>6</v>
      </c>
      <c r="K5" s="92"/>
      <c r="L5" s="93"/>
    </row>
    <row r="6" spans="1:12" ht="32.25" thickBot="1" x14ac:dyDescent="0.2">
      <c r="B6" s="66" t="s">
        <v>1</v>
      </c>
      <c r="C6" s="67" t="s">
        <v>7</v>
      </c>
      <c r="D6" s="67" t="s">
        <v>8</v>
      </c>
      <c r="E6" s="67" t="s">
        <v>9</v>
      </c>
      <c r="F6" s="68"/>
      <c r="G6" s="69" t="s">
        <v>3</v>
      </c>
      <c r="H6" s="69" t="s">
        <v>4</v>
      </c>
      <c r="I6" s="70"/>
      <c r="J6" s="71" t="s">
        <v>10</v>
      </c>
      <c r="K6" s="72" t="s">
        <v>11</v>
      </c>
      <c r="L6" s="73" t="s">
        <v>12</v>
      </c>
    </row>
    <row r="7" spans="1:12" s="15" customFormat="1" ht="27" customHeight="1" x14ac:dyDescent="0.15">
      <c r="B7" s="60">
        <f>ROW()-ROW($B$6)</f>
        <v>1</v>
      </c>
      <c r="C7" s="86" t="s">
        <v>13</v>
      </c>
      <c r="D7" s="86" t="s">
        <v>14</v>
      </c>
      <c r="E7" s="57">
        <v>1</v>
      </c>
      <c r="F7" s="61" t="s">
        <v>92</v>
      </c>
      <c r="G7" s="62" t="s">
        <v>15</v>
      </c>
      <c r="H7" s="62" t="e">
        <f>VLOOKUP(G7,#REF!,2,FALSE)</f>
        <v>#REF!</v>
      </c>
      <c r="I7" s="63"/>
      <c r="J7" s="64"/>
      <c r="K7" s="65"/>
      <c r="L7" s="74"/>
    </row>
    <row r="8" spans="1:12" s="15" customFormat="1" ht="15.75" x14ac:dyDescent="0.15">
      <c r="B8" s="17">
        <f t="shared" ref="B8:B46" si="0">ROW()-ROW($B$6)</f>
        <v>2</v>
      </c>
      <c r="C8" s="86"/>
      <c r="D8" s="86"/>
      <c r="E8" s="18">
        <v>2</v>
      </c>
      <c r="F8" s="19" t="s">
        <v>16</v>
      </c>
      <c r="G8" s="20" t="s">
        <v>15</v>
      </c>
      <c r="H8" s="20" t="e">
        <f>VLOOKUP(G8,#REF!,2,FALSE)</f>
        <v>#REF!</v>
      </c>
      <c r="I8" s="21"/>
      <c r="J8" s="24"/>
      <c r="K8" s="25"/>
      <c r="L8" s="75"/>
    </row>
    <row r="9" spans="1:12" s="15" customFormat="1" ht="27" customHeight="1" x14ac:dyDescent="0.15">
      <c r="B9" s="17">
        <f t="shared" si="0"/>
        <v>3</v>
      </c>
      <c r="C9" s="86"/>
      <c r="D9" s="86"/>
      <c r="E9" s="18">
        <v>3</v>
      </c>
      <c r="F9" s="19" t="s">
        <v>17</v>
      </c>
      <c r="G9" s="20" t="s">
        <v>15</v>
      </c>
      <c r="H9" s="20" t="e">
        <f>VLOOKUP(G9,#REF!,2,FALSE)</f>
        <v>#REF!</v>
      </c>
      <c r="I9" s="21"/>
      <c r="J9" s="24"/>
      <c r="K9" s="25"/>
      <c r="L9" s="75"/>
    </row>
    <row r="10" spans="1:12" s="15" customFormat="1" ht="27" customHeight="1" x14ac:dyDescent="0.15">
      <c r="A10" s="6"/>
      <c r="B10" s="17">
        <f t="shared" si="0"/>
        <v>4</v>
      </c>
      <c r="C10" s="87"/>
      <c r="D10" s="87"/>
      <c r="E10" s="18">
        <v>4</v>
      </c>
      <c r="F10" s="19" t="s">
        <v>18</v>
      </c>
      <c r="G10" s="20" t="s">
        <v>15</v>
      </c>
      <c r="H10" s="20" t="e">
        <f>VLOOKUP(G10,#REF!,2,FALSE)</f>
        <v>#REF!</v>
      </c>
      <c r="I10" s="21"/>
      <c r="J10" s="24"/>
      <c r="K10" s="25"/>
      <c r="L10" s="75"/>
    </row>
    <row r="11" spans="1:12" s="15" customFormat="1" ht="27" customHeight="1" x14ac:dyDescent="0.15">
      <c r="A11" s="6"/>
      <c r="B11" s="17">
        <f t="shared" si="0"/>
        <v>5</v>
      </c>
      <c r="C11" s="85" t="s">
        <v>19</v>
      </c>
      <c r="D11" s="51" t="s">
        <v>20</v>
      </c>
      <c r="E11" s="50"/>
      <c r="F11" s="19" t="s">
        <v>21</v>
      </c>
      <c r="G11" s="20" t="s">
        <v>15</v>
      </c>
      <c r="H11" s="20" t="e">
        <f>VLOOKUP(G11,#REF!,2,FALSE)</f>
        <v>#REF!</v>
      </c>
      <c r="I11" s="21"/>
      <c r="J11" s="24"/>
      <c r="K11" s="25"/>
      <c r="L11" s="75"/>
    </row>
    <row r="12" spans="1:12" s="15" customFormat="1" ht="126.75" customHeight="1" x14ac:dyDescent="0.15">
      <c r="A12" s="6"/>
      <c r="B12" s="17">
        <f t="shared" si="0"/>
        <v>6</v>
      </c>
      <c r="C12" s="86"/>
      <c r="D12" s="85" t="s">
        <v>22</v>
      </c>
      <c r="E12" s="18" t="s">
        <v>23</v>
      </c>
      <c r="F12" s="19" t="s">
        <v>24</v>
      </c>
      <c r="G12" s="20" t="s">
        <v>15</v>
      </c>
      <c r="H12" s="20" t="e">
        <f>VLOOKUP(G12,#REF!,2,FALSE)</f>
        <v>#REF!</v>
      </c>
      <c r="I12" s="21"/>
      <c r="J12" s="22"/>
      <c r="K12" s="23"/>
      <c r="L12" s="76"/>
    </row>
    <row r="13" spans="1:12" s="15" customFormat="1" ht="47.25" x14ac:dyDescent="0.15">
      <c r="B13" s="17">
        <f t="shared" si="0"/>
        <v>7</v>
      </c>
      <c r="C13" s="86"/>
      <c r="D13" s="86"/>
      <c r="E13" s="18" t="s">
        <v>25</v>
      </c>
      <c r="F13" s="19" t="s">
        <v>26</v>
      </c>
      <c r="G13" s="20" t="s">
        <v>15</v>
      </c>
      <c r="H13" s="20" t="e">
        <f>VLOOKUP(G13,#REF!,2,FALSE)</f>
        <v>#REF!</v>
      </c>
      <c r="I13" s="21"/>
      <c r="J13" s="22"/>
      <c r="K13" s="23"/>
      <c r="L13" s="76"/>
    </row>
    <row r="14" spans="1:12" s="15" customFormat="1" ht="31.5" x14ac:dyDescent="0.15">
      <c r="A14" s="6"/>
      <c r="B14" s="17">
        <f t="shared" si="0"/>
        <v>8</v>
      </c>
      <c r="C14" s="86"/>
      <c r="D14" s="86"/>
      <c r="E14" s="18" t="s">
        <v>27</v>
      </c>
      <c r="F14" s="19" t="s">
        <v>28</v>
      </c>
      <c r="G14" s="20" t="s">
        <v>29</v>
      </c>
      <c r="H14" s="20" t="e">
        <f>VLOOKUP(G14,#REF!,2,FALSE)</f>
        <v>#REF!</v>
      </c>
      <c r="I14" s="21"/>
      <c r="J14" s="22"/>
      <c r="K14" s="23"/>
      <c r="L14" s="76"/>
    </row>
    <row r="15" spans="1:12" s="15" customFormat="1" ht="47.25" x14ac:dyDescent="0.15">
      <c r="B15" s="17">
        <f t="shared" si="0"/>
        <v>9</v>
      </c>
      <c r="C15" s="86"/>
      <c r="D15" s="86"/>
      <c r="E15" s="18" t="s">
        <v>30</v>
      </c>
      <c r="F15" s="19" t="s">
        <v>31</v>
      </c>
      <c r="G15" s="20" t="s">
        <v>29</v>
      </c>
      <c r="H15" s="20" t="e">
        <f>VLOOKUP(G15,#REF!,2,FALSE)</f>
        <v>#REF!</v>
      </c>
      <c r="I15" s="21"/>
      <c r="J15" s="22"/>
      <c r="K15" s="23"/>
      <c r="L15" s="76"/>
    </row>
    <row r="16" spans="1:12" s="15" customFormat="1" ht="78.75" x14ac:dyDescent="0.15">
      <c r="B16" s="17">
        <f t="shared" si="0"/>
        <v>10</v>
      </c>
      <c r="C16" s="86"/>
      <c r="D16" s="86"/>
      <c r="E16" s="18" t="s">
        <v>32</v>
      </c>
      <c r="F16" s="18" t="s">
        <v>33</v>
      </c>
      <c r="G16" s="20" t="s">
        <v>34</v>
      </c>
      <c r="H16" s="20" t="e">
        <f>VLOOKUP(G16,#REF!,2,FALSE)</f>
        <v>#REF!</v>
      </c>
      <c r="I16" s="21"/>
      <c r="J16" s="24"/>
      <c r="K16" s="25"/>
      <c r="L16" s="75"/>
    </row>
    <row r="17" spans="2:12" s="15" customFormat="1" ht="31.5" x14ac:dyDescent="0.15">
      <c r="B17" s="17">
        <f t="shared" si="0"/>
        <v>11</v>
      </c>
      <c r="C17" s="86"/>
      <c r="D17" s="87"/>
      <c r="E17" s="18" t="s">
        <v>35</v>
      </c>
      <c r="F17" s="19" t="s">
        <v>93</v>
      </c>
      <c r="G17" s="20" t="s">
        <v>15</v>
      </c>
      <c r="H17" s="20" t="e">
        <f>VLOOKUP(G17,#REF!,2,FALSE)</f>
        <v>#REF!</v>
      </c>
      <c r="I17" s="21"/>
      <c r="J17" s="22"/>
      <c r="K17" s="23"/>
      <c r="L17" s="76"/>
    </row>
    <row r="18" spans="2:12" s="15" customFormat="1" ht="110.25" x14ac:dyDescent="0.15">
      <c r="B18" s="17">
        <f t="shared" si="0"/>
        <v>12</v>
      </c>
      <c r="C18" s="86"/>
      <c r="D18" s="51" t="s">
        <v>36</v>
      </c>
      <c r="E18" s="52"/>
      <c r="F18" s="18" t="s">
        <v>95</v>
      </c>
      <c r="G18" s="20" t="s">
        <v>15</v>
      </c>
      <c r="H18" s="20" t="e">
        <f>VLOOKUP(G18,#REF!,2,FALSE)</f>
        <v>#REF!</v>
      </c>
      <c r="I18" s="21"/>
      <c r="J18" s="24"/>
      <c r="K18" s="25"/>
      <c r="L18" s="75"/>
    </row>
    <row r="19" spans="2:12" s="15" customFormat="1" ht="34.5" customHeight="1" x14ac:dyDescent="0.15">
      <c r="B19" s="17">
        <f t="shared" si="0"/>
        <v>13</v>
      </c>
      <c r="C19" s="86"/>
      <c r="D19" s="55" t="s">
        <v>37</v>
      </c>
      <c r="E19" s="50"/>
      <c r="F19" s="18" t="s">
        <v>38</v>
      </c>
      <c r="G19" s="20" t="s">
        <v>15</v>
      </c>
      <c r="H19" s="20" t="e">
        <f>VLOOKUP(G19,#REF!,2,FALSE)</f>
        <v>#REF!</v>
      </c>
      <c r="I19" s="21"/>
      <c r="J19" s="24"/>
      <c r="K19" s="25"/>
      <c r="L19" s="75"/>
    </row>
    <row r="20" spans="2:12" s="15" customFormat="1" ht="28.5" customHeight="1" x14ac:dyDescent="0.15">
      <c r="B20" s="17">
        <f t="shared" si="0"/>
        <v>14</v>
      </c>
      <c r="C20" s="86"/>
      <c r="D20" s="85" t="s">
        <v>39</v>
      </c>
      <c r="E20" s="18" t="s">
        <v>40</v>
      </c>
      <c r="F20" s="19" t="s">
        <v>41</v>
      </c>
      <c r="G20" s="20" t="s">
        <v>15</v>
      </c>
      <c r="H20" s="20" t="e">
        <f>VLOOKUP(G20,#REF!,2,FALSE)</f>
        <v>#REF!</v>
      </c>
      <c r="I20" s="21"/>
      <c r="J20" s="22"/>
      <c r="K20" s="23"/>
      <c r="L20" s="77"/>
    </row>
    <row r="21" spans="2:12" s="15" customFormat="1" ht="28.5" customHeight="1" x14ac:dyDescent="0.15">
      <c r="B21" s="17">
        <f t="shared" si="0"/>
        <v>15</v>
      </c>
      <c r="C21" s="86"/>
      <c r="D21" s="86"/>
      <c r="E21" s="18" t="s">
        <v>42</v>
      </c>
      <c r="F21" s="19" t="s">
        <v>43</v>
      </c>
      <c r="G21" s="20" t="s">
        <v>15</v>
      </c>
      <c r="H21" s="20" t="e">
        <f>VLOOKUP(G21,#REF!,2,FALSE)</f>
        <v>#REF!</v>
      </c>
      <c r="I21" s="21"/>
      <c r="J21" s="22"/>
      <c r="K21" s="23"/>
      <c r="L21" s="77"/>
    </row>
    <row r="22" spans="2:12" s="15" customFormat="1" ht="28.5" customHeight="1" x14ac:dyDescent="0.15">
      <c r="B22" s="17">
        <f t="shared" si="0"/>
        <v>16</v>
      </c>
      <c r="C22" s="86"/>
      <c r="D22" s="86"/>
      <c r="E22" s="18" t="s">
        <v>44</v>
      </c>
      <c r="F22" s="19" t="s">
        <v>45</v>
      </c>
      <c r="G22" s="20" t="s">
        <v>15</v>
      </c>
      <c r="H22" s="20" t="e">
        <f>VLOOKUP(G22,#REF!,2,FALSE)</f>
        <v>#REF!</v>
      </c>
      <c r="I22" s="21"/>
      <c r="J22" s="22"/>
      <c r="K22" s="23"/>
      <c r="L22" s="77"/>
    </row>
    <row r="23" spans="2:12" s="15" customFormat="1" ht="28.5" customHeight="1" x14ac:dyDescent="0.15">
      <c r="B23" s="17">
        <f t="shared" si="0"/>
        <v>17</v>
      </c>
      <c r="C23" s="86"/>
      <c r="D23" s="86"/>
      <c r="E23" s="18" t="s">
        <v>46</v>
      </c>
      <c r="F23" s="19" t="s">
        <v>47</v>
      </c>
      <c r="G23" s="20" t="s">
        <v>15</v>
      </c>
      <c r="H23" s="20" t="e">
        <f>VLOOKUP(G23,#REF!,2,FALSE)</f>
        <v>#REF!</v>
      </c>
      <c r="I23" s="21"/>
      <c r="J23" s="22"/>
      <c r="K23" s="23"/>
      <c r="L23" s="77"/>
    </row>
    <row r="24" spans="2:12" s="15" customFormat="1" ht="28.5" customHeight="1" x14ac:dyDescent="0.15">
      <c r="B24" s="17">
        <f t="shared" si="0"/>
        <v>18</v>
      </c>
      <c r="C24" s="86"/>
      <c r="D24" s="86"/>
      <c r="E24" s="18" t="s">
        <v>48</v>
      </c>
      <c r="F24" s="19" t="s">
        <v>49</v>
      </c>
      <c r="G24" s="20" t="s">
        <v>15</v>
      </c>
      <c r="H24" s="20" t="e">
        <f>VLOOKUP(G24,#REF!,2,FALSE)</f>
        <v>#REF!</v>
      </c>
      <c r="I24" s="21"/>
      <c r="J24" s="24"/>
      <c r="K24" s="25"/>
      <c r="L24" s="75"/>
    </row>
    <row r="25" spans="2:12" s="15" customFormat="1" ht="28.5" customHeight="1" x14ac:dyDescent="0.15">
      <c r="B25" s="17">
        <f t="shared" si="0"/>
        <v>19</v>
      </c>
      <c r="C25" s="86"/>
      <c r="D25" s="86"/>
      <c r="E25" s="18" t="s">
        <v>50</v>
      </c>
      <c r="F25" s="19" t="s">
        <v>51</v>
      </c>
      <c r="G25" s="20" t="s">
        <v>15</v>
      </c>
      <c r="H25" s="20" t="e">
        <f>VLOOKUP(G25,#REF!,2,FALSE)</f>
        <v>#REF!</v>
      </c>
      <c r="I25" s="21"/>
      <c r="J25" s="24"/>
      <c r="K25" s="25"/>
      <c r="L25" s="75"/>
    </row>
    <row r="26" spans="2:12" s="15" customFormat="1" ht="28.5" customHeight="1" x14ac:dyDescent="0.15">
      <c r="B26" s="17">
        <f t="shared" si="0"/>
        <v>20</v>
      </c>
      <c r="C26" s="86"/>
      <c r="D26" s="86"/>
      <c r="E26" s="18" t="s">
        <v>52</v>
      </c>
      <c r="F26" s="19" t="s">
        <v>53</v>
      </c>
      <c r="G26" s="20" t="s">
        <v>15</v>
      </c>
      <c r="H26" s="20" t="e">
        <f>VLOOKUP(G26,#REF!,2,FALSE)</f>
        <v>#REF!</v>
      </c>
      <c r="I26" s="21"/>
      <c r="J26" s="24"/>
      <c r="K26" s="26"/>
      <c r="L26" s="75"/>
    </row>
    <row r="27" spans="2:12" s="15" customFormat="1" ht="28.5" customHeight="1" x14ac:dyDescent="0.15">
      <c r="B27" s="17">
        <f t="shared" si="0"/>
        <v>21</v>
      </c>
      <c r="C27" s="86"/>
      <c r="D27" s="86"/>
      <c r="E27" s="18" t="s">
        <v>54</v>
      </c>
      <c r="F27" s="19" t="s">
        <v>55</v>
      </c>
      <c r="G27" s="20" t="s">
        <v>15</v>
      </c>
      <c r="H27" s="20" t="e">
        <f>VLOOKUP(G27,#REF!,2,FALSE)</f>
        <v>#REF!</v>
      </c>
      <c r="I27" s="21"/>
      <c r="J27" s="24"/>
      <c r="K27" s="25"/>
      <c r="L27" s="75"/>
    </row>
    <row r="28" spans="2:12" s="15" customFormat="1" ht="28.5" customHeight="1" x14ac:dyDescent="0.15">
      <c r="B28" s="17">
        <f t="shared" si="0"/>
        <v>22</v>
      </c>
      <c r="C28" s="86"/>
      <c r="D28" s="86"/>
      <c r="E28" s="18" t="s">
        <v>56</v>
      </c>
      <c r="F28" s="19" t="s">
        <v>57</v>
      </c>
      <c r="G28" s="20" t="s">
        <v>15</v>
      </c>
      <c r="H28" s="20" t="e">
        <f>VLOOKUP(G28,#REF!,2,FALSE)</f>
        <v>#REF!</v>
      </c>
      <c r="I28" s="21"/>
      <c r="J28" s="24"/>
      <c r="K28" s="25"/>
      <c r="L28" s="75"/>
    </row>
    <row r="29" spans="2:12" s="15" customFormat="1" ht="28.5" customHeight="1" x14ac:dyDescent="0.15">
      <c r="B29" s="17">
        <f t="shared" si="0"/>
        <v>23</v>
      </c>
      <c r="C29" s="86"/>
      <c r="D29" s="86"/>
      <c r="E29" s="18" t="s">
        <v>58</v>
      </c>
      <c r="F29" s="19" t="s">
        <v>59</v>
      </c>
      <c r="G29" s="20" t="s">
        <v>15</v>
      </c>
      <c r="H29" s="20" t="e">
        <f>VLOOKUP(G29,#REF!,2,FALSE)</f>
        <v>#REF!</v>
      </c>
      <c r="I29" s="21"/>
      <c r="J29" s="24"/>
      <c r="K29" s="25"/>
      <c r="L29" s="75"/>
    </row>
    <row r="30" spans="2:12" s="15" customFormat="1" ht="28.5" customHeight="1" x14ac:dyDescent="0.15">
      <c r="B30" s="17">
        <f t="shared" si="0"/>
        <v>24</v>
      </c>
      <c r="C30" s="86"/>
      <c r="D30" s="87"/>
      <c r="E30" s="18" t="s">
        <v>60</v>
      </c>
      <c r="F30" s="19" t="s">
        <v>61</v>
      </c>
      <c r="G30" s="20" t="s">
        <v>15</v>
      </c>
      <c r="H30" s="20" t="e">
        <f>VLOOKUP(G30,#REF!,2,FALSE)</f>
        <v>#REF!</v>
      </c>
      <c r="I30" s="21"/>
      <c r="J30" s="24"/>
      <c r="K30" s="25"/>
      <c r="L30" s="75"/>
    </row>
    <row r="31" spans="2:12" s="15" customFormat="1" ht="31.5" x14ac:dyDescent="0.15">
      <c r="B31" s="17">
        <f t="shared" si="0"/>
        <v>25</v>
      </c>
      <c r="C31" s="86"/>
      <c r="D31" s="85" t="s">
        <v>62</v>
      </c>
      <c r="E31" s="18" t="s">
        <v>63</v>
      </c>
      <c r="F31" s="18" t="s">
        <v>64</v>
      </c>
      <c r="G31" s="20" t="s">
        <v>15</v>
      </c>
      <c r="H31" s="20" t="e">
        <f>VLOOKUP(G31,#REF!,2,FALSE)</f>
        <v>#REF!</v>
      </c>
      <c r="I31" s="21"/>
      <c r="J31" s="24"/>
      <c r="K31" s="25"/>
      <c r="L31" s="75"/>
    </row>
    <row r="32" spans="2:12" s="15" customFormat="1" ht="31.5" x14ac:dyDescent="0.15">
      <c r="B32" s="17">
        <f t="shared" si="0"/>
        <v>26</v>
      </c>
      <c r="C32" s="86"/>
      <c r="D32" s="86"/>
      <c r="E32" s="18" t="s">
        <v>65</v>
      </c>
      <c r="F32" s="18" t="s">
        <v>66</v>
      </c>
      <c r="G32" s="20" t="s">
        <v>15</v>
      </c>
      <c r="H32" s="20" t="e">
        <f>VLOOKUP(G32,#REF!,2,FALSE)</f>
        <v>#REF!</v>
      </c>
      <c r="I32" s="21"/>
      <c r="J32" s="24"/>
      <c r="K32" s="25"/>
      <c r="L32" s="75"/>
    </row>
    <row r="33" spans="2:12" s="15" customFormat="1" ht="31.5" x14ac:dyDescent="0.15">
      <c r="B33" s="17">
        <f t="shared" si="0"/>
        <v>27</v>
      </c>
      <c r="C33" s="86"/>
      <c r="D33" s="87"/>
      <c r="E33" s="18" t="s">
        <v>67</v>
      </c>
      <c r="F33" s="18" t="s">
        <v>68</v>
      </c>
      <c r="G33" s="20" t="s">
        <v>15</v>
      </c>
      <c r="H33" s="20" t="e">
        <f>VLOOKUP(G33,#REF!,2,FALSE)</f>
        <v>#REF!</v>
      </c>
      <c r="I33" s="21"/>
      <c r="J33" s="24"/>
      <c r="K33" s="25"/>
      <c r="L33" s="75"/>
    </row>
    <row r="34" spans="2:12" s="15" customFormat="1" ht="24" customHeight="1" x14ac:dyDescent="0.15">
      <c r="B34" s="17">
        <f t="shared" si="0"/>
        <v>28</v>
      </c>
      <c r="C34" s="86"/>
      <c r="D34" s="85" t="s">
        <v>69</v>
      </c>
      <c r="E34" s="18" t="s">
        <v>70</v>
      </c>
      <c r="F34" s="18" t="s">
        <v>71</v>
      </c>
      <c r="G34" s="20" t="s">
        <v>15</v>
      </c>
      <c r="H34" s="20" t="e">
        <f>VLOOKUP(G34,#REF!,2,FALSE)</f>
        <v>#REF!</v>
      </c>
      <c r="I34" s="21"/>
      <c r="J34" s="24"/>
      <c r="K34" s="25"/>
      <c r="L34" s="75"/>
    </row>
    <row r="35" spans="2:12" s="15" customFormat="1" ht="24" customHeight="1" x14ac:dyDescent="0.15">
      <c r="B35" s="17">
        <f t="shared" si="0"/>
        <v>29</v>
      </c>
      <c r="C35" s="86"/>
      <c r="D35" s="86"/>
      <c r="E35" s="18" t="s">
        <v>72</v>
      </c>
      <c r="F35" s="18" t="s">
        <v>94</v>
      </c>
      <c r="G35" s="20" t="s">
        <v>15</v>
      </c>
      <c r="H35" s="20" t="e">
        <f>VLOOKUP(G35,#REF!,2,FALSE)</f>
        <v>#REF!</v>
      </c>
      <c r="I35" s="21"/>
      <c r="J35" s="24"/>
      <c r="K35" s="25"/>
      <c r="L35" s="75"/>
    </row>
    <row r="36" spans="2:12" s="15" customFormat="1" ht="31.5" x14ac:dyDescent="0.15">
      <c r="B36" s="17">
        <f t="shared" si="0"/>
        <v>30</v>
      </c>
      <c r="C36" s="86"/>
      <c r="D36" s="86"/>
      <c r="E36" s="18" t="s">
        <v>73</v>
      </c>
      <c r="F36" s="18" t="s">
        <v>74</v>
      </c>
      <c r="G36" s="20" t="s">
        <v>15</v>
      </c>
      <c r="H36" s="20" t="e">
        <f>VLOOKUP(G36,#REF!,2,FALSE)</f>
        <v>#REF!</v>
      </c>
      <c r="I36" s="21"/>
      <c r="J36" s="24"/>
      <c r="K36" s="25"/>
      <c r="L36" s="75"/>
    </row>
    <row r="37" spans="2:12" s="15" customFormat="1" ht="31.5" x14ac:dyDescent="0.15">
      <c r="B37" s="17">
        <f t="shared" si="0"/>
        <v>31</v>
      </c>
      <c r="C37" s="86"/>
      <c r="D37" s="86"/>
      <c r="E37" s="18" t="s">
        <v>75</v>
      </c>
      <c r="F37" s="18" t="s">
        <v>76</v>
      </c>
      <c r="G37" s="20" t="s">
        <v>15</v>
      </c>
      <c r="H37" s="20" t="e">
        <f>VLOOKUP(G37,#REF!,2,FALSE)</f>
        <v>#REF!</v>
      </c>
      <c r="I37" s="21"/>
      <c r="J37" s="24"/>
      <c r="K37" s="25"/>
      <c r="L37" s="75"/>
    </row>
    <row r="38" spans="2:12" s="15" customFormat="1" ht="24.75" customHeight="1" x14ac:dyDescent="0.15">
      <c r="B38" s="17">
        <f t="shared" si="0"/>
        <v>32</v>
      </c>
      <c r="C38" s="86"/>
      <c r="D38" s="86"/>
      <c r="E38" s="18" t="s">
        <v>77</v>
      </c>
      <c r="F38" s="18" t="s">
        <v>91</v>
      </c>
      <c r="G38" s="20" t="s">
        <v>15</v>
      </c>
      <c r="H38" s="20" t="e">
        <f>VLOOKUP(G38,#REF!,2,FALSE)</f>
        <v>#REF!</v>
      </c>
      <c r="I38" s="21"/>
      <c r="J38" s="24"/>
      <c r="K38" s="25"/>
      <c r="L38" s="75"/>
    </row>
    <row r="39" spans="2:12" s="15" customFormat="1" ht="31.5" x14ac:dyDescent="0.15">
      <c r="B39" s="17">
        <f t="shared" si="0"/>
        <v>33</v>
      </c>
      <c r="C39" s="86"/>
      <c r="D39" s="86"/>
      <c r="E39" s="18" t="s">
        <v>78</v>
      </c>
      <c r="F39" s="18" t="s">
        <v>83</v>
      </c>
      <c r="G39" s="20" t="s">
        <v>15</v>
      </c>
      <c r="H39" s="20" t="e">
        <f>VLOOKUP(G39,#REF!,2,FALSE)</f>
        <v>#REF!</v>
      </c>
      <c r="I39" s="21"/>
      <c r="J39" s="24"/>
      <c r="K39" s="25"/>
      <c r="L39" s="75"/>
    </row>
    <row r="40" spans="2:12" s="15" customFormat="1" ht="63" x14ac:dyDescent="0.15">
      <c r="B40" s="17">
        <f t="shared" si="0"/>
        <v>34</v>
      </c>
      <c r="C40" s="86"/>
      <c r="D40" s="86"/>
      <c r="E40" s="18" t="s">
        <v>79</v>
      </c>
      <c r="F40" s="18" t="s">
        <v>84</v>
      </c>
      <c r="G40" s="20" t="s">
        <v>15</v>
      </c>
      <c r="H40" s="20" t="e">
        <f>VLOOKUP(G40,#REF!,2,FALSE)</f>
        <v>#REF!</v>
      </c>
      <c r="I40" s="21"/>
      <c r="J40" s="24"/>
      <c r="K40" s="26"/>
      <c r="L40" s="75"/>
    </row>
    <row r="41" spans="2:12" s="15" customFormat="1" ht="47.25" x14ac:dyDescent="0.15">
      <c r="B41" s="17">
        <f t="shared" si="0"/>
        <v>35</v>
      </c>
      <c r="C41" s="86"/>
      <c r="D41" s="86"/>
      <c r="E41" s="18" t="s">
        <v>80</v>
      </c>
      <c r="F41" s="18" t="s">
        <v>85</v>
      </c>
      <c r="G41" s="20" t="s">
        <v>15</v>
      </c>
      <c r="H41" s="20" t="e">
        <f>VLOOKUP(G41,#REF!,2,FALSE)</f>
        <v>#REF!</v>
      </c>
      <c r="I41" s="21"/>
      <c r="J41" s="24"/>
      <c r="K41" s="26"/>
      <c r="L41" s="75"/>
    </row>
    <row r="42" spans="2:12" s="15" customFormat="1" ht="31.5" x14ac:dyDescent="0.15">
      <c r="B42" s="17">
        <f t="shared" si="0"/>
        <v>36</v>
      </c>
      <c r="C42" s="86"/>
      <c r="D42" s="86"/>
      <c r="E42" s="18" t="s">
        <v>81</v>
      </c>
      <c r="F42" s="18" t="s">
        <v>86</v>
      </c>
      <c r="G42" s="20" t="s">
        <v>15</v>
      </c>
      <c r="H42" s="20" t="e">
        <f>VLOOKUP(G42,#REF!,2,FALSE)</f>
        <v>#REF!</v>
      </c>
      <c r="I42" s="21"/>
      <c r="J42" s="24"/>
      <c r="K42" s="26"/>
      <c r="L42" s="75"/>
    </row>
    <row r="43" spans="2:12" s="15" customFormat="1" ht="30" customHeight="1" x14ac:dyDescent="0.15">
      <c r="B43" s="17">
        <f t="shared" si="0"/>
        <v>37</v>
      </c>
      <c r="C43" s="86"/>
      <c r="D43" s="86"/>
      <c r="E43" s="56" t="s">
        <v>82</v>
      </c>
      <c r="F43" s="56" t="s">
        <v>96</v>
      </c>
      <c r="G43" s="36" t="s">
        <v>15</v>
      </c>
      <c r="H43" s="36" t="e">
        <f>VLOOKUP(G43,#REF!,2,FALSE)</f>
        <v>#REF!</v>
      </c>
      <c r="I43" s="37"/>
      <c r="J43" s="24"/>
      <c r="K43" s="38"/>
      <c r="L43" s="78"/>
    </row>
    <row r="44" spans="2:12" s="15" customFormat="1" ht="27" customHeight="1" x14ac:dyDescent="0.15">
      <c r="B44" s="34">
        <f t="shared" si="0"/>
        <v>38</v>
      </c>
      <c r="C44" s="86"/>
      <c r="D44" s="86"/>
      <c r="E44" s="35" t="s">
        <v>97</v>
      </c>
      <c r="F44" s="35" t="s">
        <v>98</v>
      </c>
      <c r="G44" s="36" t="s">
        <v>15</v>
      </c>
      <c r="H44" s="36" t="e">
        <f>VLOOKUP(G44,#REF!,2,FALSE)</f>
        <v>#REF!</v>
      </c>
      <c r="I44" s="37"/>
      <c r="J44" s="24"/>
      <c r="K44" s="38"/>
      <c r="L44" s="78"/>
    </row>
    <row r="45" spans="2:12" ht="25.5" customHeight="1" x14ac:dyDescent="0.15">
      <c r="B45" s="34">
        <f t="shared" si="0"/>
        <v>39</v>
      </c>
      <c r="C45" s="46" t="s">
        <v>87</v>
      </c>
      <c r="D45" s="47"/>
      <c r="E45" s="48"/>
      <c r="F45" s="19" t="s">
        <v>88</v>
      </c>
      <c r="G45" s="41"/>
      <c r="H45" s="41"/>
      <c r="I45" s="41"/>
      <c r="J45" s="24"/>
      <c r="K45" s="42"/>
      <c r="L45" s="79"/>
    </row>
    <row r="46" spans="2:12" ht="25.5" customHeight="1" thickBot="1" x14ac:dyDescent="0.2">
      <c r="B46" s="32">
        <f t="shared" si="0"/>
        <v>40</v>
      </c>
      <c r="C46" s="53" t="s">
        <v>89</v>
      </c>
      <c r="D46" s="54"/>
      <c r="E46" s="49"/>
      <c r="F46" s="43" t="s">
        <v>90</v>
      </c>
      <c r="G46" s="44"/>
      <c r="H46" s="44"/>
      <c r="I46" s="44"/>
      <c r="J46" s="33"/>
      <c r="K46" s="45"/>
      <c r="L46" s="80"/>
    </row>
  </sheetData>
  <autoFilter ref="B6:L6"/>
  <mergeCells count="12">
    <mergeCell ref="J5:L5"/>
    <mergeCell ref="C7:C10"/>
    <mergeCell ref="D7:D10"/>
    <mergeCell ref="C11:C44"/>
    <mergeCell ref="D20:D30"/>
    <mergeCell ref="D31:D33"/>
    <mergeCell ref="D34:D44"/>
    <mergeCell ref="B1:F1"/>
    <mergeCell ref="B3:C3"/>
    <mergeCell ref="D3:E3"/>
    <mergeCell ref="D12:D17"/>
    <mergeCell ref="C5:E5"/>
  </mergeCells>
  <phoneticPr fontId="1"/>
  <dataValidations count="2">
    <dataValidation type="list" allowBlank="1" showInputMessage="1" showErrorMessage="1" sqref="G7:G44">
      <formula1>評価種別</formula1>
    </dataValidation>
    <dataValidation type="custom" allowBlank="1" showInputMessage="1" showErrorMessage="1" sqref="I7:I46">
      <formula1>"""○"""</formula1>
    </dataValidation>
  </dataValidations>
  <printOptions horizontalCentered="1" verticalCentered="1"/>
  <pageMargins left="0.25" right="0.25" top="0.75" bottom="0.75" header="0.3" footer="0.3"/>
  <pageSetup paperSize="8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別紙4_チェックシート</vt:lpstr>
      <vt:lpstr>別紙4_チェックシート!Print_Area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與那嶺裕</dc:creator>
  <cp:lastModifiedBy>神村　尚志</cp:lastModifiedBy>
  <cp:lastPrinted>2021-05-21T03:57:28Z</cp:lastPrinted>
  <dcterms:created xsi:type="dcterms:W3CDTF">2020-10-28T01:35:36Z</dcterms:created>
  <dcterms:modified xsi:type="dcterms:W3CDTF">2021-05-21T03:57:32Z</dcterms:modified>
</cp:coreProperties>
</file>